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<sst xmlns="http://schemas.openxmlformats.org/spreadsheetml/2006/main" count="106" uniqueCount="105">
  <si>
    <t>Budgetmål</t>
  </si>
  <si>
    <t>inst. nr.</t>
  </si>
  <si>
    <t>institution</t>
  </si>
  <si>
    <t>Københavns Tekniske Skole</t>
  </si>
  <si>
    <t>Hotel- og Restaurantskolen</t>
  </si>
  <si>
    <t>Niels Brock - Copenhagen Business College</t>
  </si>
  <si>
    <t>Københavns Universitet</t>
  </si>
  <si>
    <t>TEC Teknisk Erhvervsskole Center</t>
  </si>
  <si>
    <t>UCplus A/S</t>
  </si>
  <si>
    <t>Transport UddannelsesCentret A/S</t>
  </si>
  <si>
    <t>SOSU C Social- og Sundhedsuddannelses Centret</t>
  </si>
  <si>
    <t>Dansk Brand og sikringsteknisk Institut (NUSA)</t>
  </si>
  <si>
    <t>København Nord</t>
  </si>
  <si>
    <t>Strandens Uddannelsescenter ApS</t>
  </si>
  <si>
    <t>CPH - Uddannelsescenter København Vest</t>
  </si>
  <si>
    <t>Pharmakon</t>
  </si>
  <si>
    <t>Erhvervsskolen Nordsjælland</t>
  </si>
  <si>
    <t>Professionshøjskolen UCC (University College)</t>
  </si>
  <si>
    <t>Køge Handelsskole</t>
  </si>
  <si>
    <t>Slagteriskolen i Roskilde</t>
  </si>
  <si>
    <t>Roskilde Handelsskole</t>
  </si>
  <si>
    <t>Juuls Køreskole</t>
  </si>
  <si>
    <t>Roskilde Tekniske Skole</t>
  </si>
  <si>
    <t>Zealand Business College</t>
  </si>
  <si>
    <t>Tradium</t>
  </si>
  <si>
    <t>Uddannelsescenter Holstebro</t>
  </si>
  <si>
    <t>SOPU København og Nordsjælland</t>
  </si>
  <si>
    <t>SOSU-Sjælland</t>
  </si>
  <si>
    <t>Rybners*</t>
  </si>
  <si>
    <t>EUC Nordvestsjælland</t>
  </si>
  <si>
    <t>Selandia - CEU</t>
  </si>
  <si>
    <t>SOSU Nykøbing F.</t>
  </si>
  <si>
    <t>Erhvervskøreskolen A/S</t>
  </si>
  <si>
    <t>EUC Sjælland</t>
  </si>
  <si>
    <t>CELF - Center for erhv.rettede udd. Lolland-Falst</t>
  </si>
  <si>
    <t>Bornholms Sundheds- og Sygeplejeskole</t>
  </si>
  <si>
    <t>Campus Bornholm</t>
  </si>
  <si>
    <t>Cramers Køreskole ApS</t>
  </si>
  <si>
    <t>Dalum Landbrugsskole</t>
  </si>
  <si>
    <t>Kold College</t>
  </si>
  <si>
    <t>TietgenSkolen</t>
  </si>
  <si>
    <t>AMU-Fyn</t>
  </si>
  <si>
    <t>Uddannelsescenter Fyn ApS</t>
  </si>
  <si>
    <t>Social- og Sundhedsskolen Fyn</t>
  </si>
  <si>
    <t>Syddansk Erhvervsskole Odense-Vejle</t>
  </si>
  <si>
    <t>Svendborg Erhvervsskole</t>
  </si>
  <si>
    <t>Haderslev Handelsskole</t>
  </si>
  <si>
    <t>EUC Syd</t>
  </si>
  <si>
    <t>Business College Syd Mommark HkS - Sønderborg HS</t>
  </si>
  <si>
    <t>Tønder Handelsskole</t>
  </si>
  <si>
    <t>Social- og Sundhedsskolen Syd</t>
  </si>
  <si>
    <t>Kjærgård Landbrugsskole</t>
  </si>
  <si>
    <t>AMU-Vest</t>
  </si>
  <si>
    <t>Social- og Sundhedsskolen Esbjerg</t>
  </si>
  <si>
    <t>Professionshøjskolen UC Syddanmark</t>
  </si>
  <si>
    <t>Ribe Handelsskole</t>
  </si>
  <si>
    <t>AMU CENTER TUC SYD A/S</t>
  </si>
  <si>
    <t>EUC Lillebælt</t>
  </si>
  <si>
    <t>Social-og Sundhedsskolen Fredericia-Vejle-Horsens</t>
  </si>
  <si>
    <t>Bygholm Landbrugsskole</t>
  </si>
  <si>
    <t>Learnmark Horsens</t>
  </si>
  <si>
    <t>HANSENBERG</t>
  </si>
  <si>
    <t>IBC International Business College</t>
  </si>
  <si>
    <t>AMU SYD</t>
  </si>
  <si>
    <t>Campus Vejle</t>
  </si>
  <si>
    <t>Herningsholm Erhvervsskole</t>
  </si>
  <si>
    <t>Social &amp; SundhedsSkolen, Herning</t>
  </si>
  <si>
    <t>AMU CENTER MIDTJYLLAND ApS</t>
  </si>
  <si>
    <t>AMU  Hoverdal</t>
  </si>
  <si>
    <t>Viden Djurs</t>
  </si>
  <si>
    <t>Den jydske Haandværkerskole</t>
  </si>
  <si>
    <t>Handelsfagskolen</t>
  </si>
  <si>
    <t>Randers Social- og Sundhedsskole</t>
  </si>
  <si>
    <t>Teknisk Skole Silkeborg</t>
  </si>
  <si>
    <t>Handelsskolen Silkeborg</t>
  </si>
  <si>
    <t>Social- og Sundhedsskolen i Silkeborg</t>
  </si>
  <si>
    <t>Skanderborg-Odder Center for uddannelse</t>
  </si>
  <si>
    <t>Sansestormerne</t>
  </si>
  <si>
    <t>Jordbrugets UddannelsesCenter Århus</t>
  </si>
  <si>
    <t>AARHUS TECH</t>
  </si>
  <si>
    <t>Århus Købmandsskole</t>
  </si>
  <si>
    <t>Århus Social- og Sundhedsskole</t>
  </si>
  <si>
    <t>Aarhus univ JUR</t>
  </si>
  <si>
    <t>UddannelsesCenter Ringkøbing-Skjern</t>
  </si>
  <si>
    <t>Skive Tekniske Skole</t>
  </si>
  <si>
    <t>Skive handelskole</t>
  </si>
  <si>
    <t>Social- og Sundhedsskolen Skive-Thisted-Viborg</t>
  </si>
  <si>
    <t>EUC Nordvest</t>
  </si>
  <si>
    <t>Medieskolerne, Viborg Mediecenter</t>
  </si>
  <si>
    <t>Professionshøjskolen VIA University College</t>
  </si>
  <si>
    <t>Mercantec</t>
  </si>
  <si>
    <t>Frederikshavn Handelsskole</t>
  </si>
  <si>
    <t>EUC Nord</t>
  </si>
  <si>
    <t>Nordjyllands Landbrugsskole</t>
  </si>
  <si>
    <t>Grøns Transport Uddannelser</t>
  </si>
  <si>
    <t>Tech College Aalborg</t>
  </si>
  <si>
    <t>Aalborg Handelsskole</t>
  </si>
  <si>
    <t>AMU Nordjylland</t>
  </si>
  <si>
    <t>SOSU Nord</t>
  </si>
  <si>
    <t>Erhvervsskolerne i Års</t>
  </si>
  <si>
    <t>I alt</t>
  </si>
  <si>
    <t>Indenfor</t>
  </si>
  <si>
    <t>Udenfor</t>
  </si>
  <si>
    <t>Procent af budgetmål</t>
  </si>
  <si>
    <t>Oversigt over institutionernes forbrug af budgetmålet - 1. kvartal 2015 (opgjort pr. 23. april 2015)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</si>
</sst>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32" fillId="33" borderId="12" xfId="0" applyFont="1" applyFill="1" applyBorder="1" applyAlignment="1">
      <alignment horizontal="left"/>
    </xf>
    <xf numFmtId="0" fontId="32" fillId="0" borderId="11" xfId="0" applyNumberFormat="1" applyFont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2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enf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denf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nfor"/>
      <sheetName val="Ark1"/>
      <sheetName val="Ark2"/>
      <sheetName val="Ark3"/>
    </sheetNames>
    <sheetDataSet>
      <sheetData sheetId="0">
        <row r="5">
          <cell r="A5" t="str">
            <v>101401</v>
          </cell>
          <cell r="B5" t="str">
            <v>Kbh.Tekn.Skole</v>
          </cell>
          <cell r="C5">
            <v>2720501.6950000003</v>
          </cell>
        </row>
        <row r="6">
          <cell r="A6" t="str">
            <v>101403</v>
          </cell>
          <cell r="B6" t="str">
            <v>Hotel/Rest.sk.</v>
          </cell>
          <cell r="C6">
            <v>45187.799999999996</v>
          </cell>
        </row>
        <row r="7">
          <cell r="A7" t="str">
            <v>101497</v>
          </cell>
          <cell r="B7" t="str">
            <v>Niels Brock JUR</v>
          </cell>
          <cell r="C7">
            <v>250357.71999999988</v>
          </cell>
        </row>
        <row r="8">
          <cell r="A8" t="str">
            <v>101582</v>
          </cell>
          <cell r="B8" t="str">
            <v>Kbh.Univ. JUR</v>
          </cell>
          <cell r="C8">
            <v>16756.95</v>
          </cell>
        </row>
        <row r="9">
          <cell r="A9" t="str">
            <v>147401</v>
          </cell>
          <cell r="B9" t="str">
            <v>TEC Jur</v>
          </cell>
          <cell r="C9">
            <v>5331378.724999998</v>
          </cell>
        </row>
        <row r="10">
          <cell r="A10" t="str">
            <v>151412</v>
          </cell>
          <cell r="B10" t="str">
            <v>UCplus A/S</v>
          </cell>
          <cell r="C10">
            <v>2166885.0765000004</v>
          </cell>
        </row>
        <row r="11">
          <cell r="A11" t="str">
            <v>153407</v>
          </cell>
          <cell r="B11" t="str">
            <v>TUC A/S</v>
          </cell>
          <cell r="C11">
            <v>4371098.034</v>
          </cell>
        </row>
        <row r="12">
          <cell r="A12" t="str">
            <v>153408</v>
          </cell>
          <cell r="B12" t="str">
            <v>KbhAmt.Sosu JUR</v>
          </cell>
          <cell r="C12">
            <v>898131.1399999998</v>
          </cell>
        </row>
        <row r="13">
          <cell r="A13" t="str">
            <v>167403</v>
          </cell>
          <cell r="B13" t="str">
            <v>NUSA</v>
          </cell>
          <cell r="C13">
            <v>356796.22000000003</v>
          </cell>
        </row>
        <row r="14">
          <cell r="A14" t="str">
            <v>173410</v>
          </cell>
          <cell r="B14" t="str">
            <v>København Nord</v>
          </cell>
          <cell r="C14">
            <v>33426</v>
          </cell>
        </row>
        <row r="15">
          <cell r="A15" t="str">
            <v>183406</v>
          </cell>
          <cell r="B15" t="str">
            <v>Strandens uddc</v>
          </cell>
          <cell r="C15">
            <v>843235.9899999999</v>
          </cell>
        </row>
        <row r="16">
          <cell r="A16" t="str">
            <v>183407</v>
          </cell>
          <cell r="B16" t="str">
            <v>CPH WEST - JUR</v>
          </cell>
          <cell r="C16">
            <v>473176.35</v>
          </cell>
        </row>
        <row r="17">
          <cell r="A17" t="str">
            <v>219406</v>
          </cell>
          <cell r="B17" t="str">
            <v>Pharmakon</v>
          </cell>
          <cell r="C17">
            <v>334710.98000000004</v>
          </cell>
        </row>
        <row r="18">
          <cell r="A18" t="str">
            <v>219411</v>
          </cell>
          <cell r="B18" t="str">
            <v>Erhv Nordsj JUR</v>
          </cell>
          <cell r="C18">
            <v>1625688.5399999996</v>
          </cell>
        </row>
        <row r="19">
          <cell r="A19" t="str">
            <v>219416</v>
          </cell>
          <cell r="B19" t="str">
            <v>PH UCC</v>
          </cell>
          <cell r="C19">
            <v>378757.65</v>
          </cell>
        </row>
        <row r="20">
          <cell r="A20" t="str">
            <v>259401</v>
          </cell>
          <cell r="B20" t="str">
            <v>Køge Hsk.</v>
          </cell>
          <cell r="C20">
            <v>18197.77</v>
          </cell>
        </row>
        <row r="21">
          <cell r="A21" t="str">
            <v>265402</v>
          </cell>
          <cell r="B21" t="str">
            <v>Slagterisk.Rosk</v>
          </cell>
          <cell r="C21">
            <v>652988.4500000001</v>
          </cell>
        </row>
        <row r="22">
          <cell r="A22" t="str">
            <v>265403</v>
          </cell>
          <cell r="B22" t="str">
            <v>Roskilde Hsk.</v>
          </cell>
          <cell r="C22">
            <v>36915.799999999996</v>
          </cell>
        </row>
        <row r="23">
          <cell r="A23" t="str">
            <v>265414</v>
          </cell>
          <cell r="B23" t="str">
            <v>Juuls Køresk.</v>
          </cell>
          <cell r="C23">
            <v>2641520.5270000007</v>
          </cell>
        </row>
        <row r="24">
          <cell r="A24" t="str">
            <v>265416</v>
          </cell>
          <cell r="B24" t="str">
            <v>RTS</v>
          </cell>
          <cell r="C24">
            <v>507391.94999999995</v>
          </cell>
        </row>
        <row r="25">
          <cell r="A25" t="str">
            <v>280046</v>
          </cell>
          <cell r="B25" t="str">
            <v>Zealand BC</v>
          </cell>
          <cell r="C25">
            <v>180001.36000000004</v>
          </cell>
        </row>
        <row r="26">
          <cell r="A26" t="str">
            <v>280051</v>
          </cell>
          <cell r="B26" t="str">
            <v>Tradium</v>
          </cell>
          <cell r="C26">
            <v>1914682.1199999999</v>
          </cell>
        </row>
        <row r="27">
          <cell r="A27" t="str">
            <v>280052</v>
          </cell>
          <cell r="B27" t="str">
            <v>Uddc Holstebro</v>
          </cell>
          <cell r="C27">
            <v>1943323.8600000003</v>
          </cell>
        </row>
        <row r="28">
          <cell r="A28" t="str">
            <v>280107</v>
          </cell>
          <cell r="B28" t="str">
            <v>SOPU Kbh og Nsj</v>
          </cell>
          <cell r="C28">
            <v>853307.35</v>
          </cell>
        </row>
        <row r="29">
          <cell r="A29" t="str">
            <v>280108</v>
          </cell>
          <cell r="B29" t="str">
            <v>SOSU-Sjælland</v>
          </cell>
          <cell r="C29">
            <v>1225269.6099999999</v>
          </cell>
        </row>
        <row r="30">
          <cell r="A30" t="str">
            <v>280560</v>
          </cell>
          <cell r="B30" t="str">
            <v>Rybners</v>
          </cell>
          <cell r="C30">
            <v>2234063.5299999993</v>
          </cell>
        </row>
        <row r="31">
          <cell r="A31" t="str">
            <v>315412</v>
          </cell>
          <cell r="B31" t="str">
            <v>EUC NVsj. JUR</v>
          </cell>
          <cell r="C31">
            <v>2541917.3499999996</v>
          </cell>
        </row>
        <row r="32">
          <cell r="A32" t="str">
            <v>333409</v>
          </cell>
          <cell r="B32" t="str">
            <v>Selandia</v>
          </cell>
          <cell r="C32">
            <v>2998399.7500000005</v>
          </cell>
        </row>
        <row r="33">
          <cell r="A33" t="str">
            <v>369409</v>
          </cell>
          <cell r="B33" t="str">
            <v>Soc.&amp;S.Nyk.F.</v>
          </cell>
          <cell r="C33">
            <v>427000.10000000003</v>
          </cell>
        </row>
        <row r="34">
          <cell r="A34" t="str">
            <v>371401</v>
          </cell>
          <cell r="B34" t="str">
            <v>Erhvervskøresk</v>
          </cell>
          <cell r="C34">
            <v>1024003.5580000001</v>
          </cell>
        </row>
        <row r="35">
          <cell r="A35" t="str">
            <v>373401</v>
          </cell>
          <cell r="B35" t="str">
            <v>EUC Sj. JUR</v>
          </cell>
          <cell r="C35">
            <v>2902483.28</v>
          </cell>
        </row>
        <row r="36">
          <cell r="A36" t="str">
            <v>376402</v>
          </cell>
          <cell r="B36" t="str">
            <v>CELF JUR</v>
          </cell>
          <cell r="C36">
            <v>1199494.7799999998</v>
          </cell>
        </row>
        <row r="37">
          <cell r="A37" t="str">
            <v>400405</v>
          </cell>
          <cell r="B37" t="str">
            <v>Syg, Rønne</v>
          </cell>
          <cell r="C37">
            <v>884.78</v>
          </cell>
        </row>
        <row r="38">
          <cell r="A38" t="str">
            <v>400408</v>
          </cell>
          <cell r="B38" t="str">
            <v>Campus Bornholm</v>
          </cell>
          <cell r="C38">
            <v>196824.85000000003</v>
          </cell>
        </row>
        <row r="39">
          <cell r="A39" t="str">
            <v>461301</v>
          </cell>
          <cell r="B39" t="str">
            <v>Dalum Lbrsk.</v>
          </cell>
          <cell r="C39">
            <v>518352.85</v>
          </cell>
        </row>
        <row r="40">
          <cell r="A40" t="str">
            <v>461305</v>
          </cell>
          <cell r="B40" t="str">
            <v>Kold College</v>
          </cell>
          <cell r="C40">
            <v>194055.75000000003</v>
          </cell>
        </row>
        <row r="41">
          <cell r="A41" t="str">
            <v>461415</v>
          </cell>
          <cell r="B41" t="str">
            <v>Tietgensk. JUR</v>
          </cell>
          <cell r="C41">
            <v>293624.23000000004</v>
          </cell>
        </row>
        <row r="42">
          <cell r="A42" t="str">
            <v>461420</v>
          </cell>
          <cell r="B42" t="str">
            <v>AMU-Fyn, JUR</v>
          </cell>
          <cell r="C42">
            <v>6094349.609999999</v>
          </cell>
        </row>
        <row r="43">
          <cell r="A43" t="str">
            <v>461440</v>
          </cell>
          <cell r="B43" t="str">
            <v>Udd.center Fyn</v>
          </cell>
          <cell r="C43">
            <v>4442759.116000001</v>
          </cell>
        </row>
        <row r="44">
          <cell r="A44" t="str">
            <v>461449</v>
          </cell>
          <cell r="B44" t="str">
            <v>SOSU FYN JUR</v>
          </cell>
          <cell r="C44">
            <v>3092367.1699999995</v>
          </cell>
        </row>
        <row r="45">
          <cell r="A45" t="str">
            <v>461452</v>
          </cell>
          <cell r="B45" t="str">
            <v>Syddansk erh ju</v>
          </cell>
          <cell r="C45">
            <v>2314573.5749999993</v>
          </cell>
        </row>
        <row r="46">
          <cell r="A46" t="str">
            <v>479413</v>
          </cell>
          <cell r="B46" t="str">
            <v>Svendborg Erhv.</v>
          </cell>
          <cell r="C46">
            <v>73763.5</v>
          </cell>
        </row>
        <row r="47">
          <cell r="A47" t="str">
            <v>515402</v>
          </cell>
          <cell r="B47" t="str">
            <v>Haderslev Hsk.</v>
          </cell>
          <cell r="C47">
            <v>123762.90000000002</v>
          </cell>
        </row>
        <row r="48">
          <cell r="A48" t="str">
            <v>537401</v>
          </cell>
          <cell r="B48" t="str">
            <v>EUC Syd JUR</v>
          </cell>
          <cell r="C48">
            <v>2612254.8899999997</v>
          </cell>
        </row>
        <row r="49">
          <cell r="A49" t="str">
            <v>537411</v>
          </cell>
          <cell r="B49" t="str">
            <v>BC.Syd Sønderb.</v>
          </cell>
          <cell r="C49">
            <v>385866.43000000017</v>
          </cell>
        </row>
        <row r="50">
          <cell r="A50" t="str">
            <v>545406</v>
          </cell>
          <cell r="B50" t="str">
            <v>Soc.&amp; S. Åbenrå</v>
          </cell>
          <cell r="C50">
            <v>162399.13999999998</v>
          </cell>
        </row>
        <row r="51">
          <cell r="A51" t="str">
            <v>557302</v>
          </cell>
          <cell r="B51" t="str">
            <v>Kjærgård Landb</v>
          </cell>
          <cell r="C51">
            <v>120800.1</v>
          </cell>
        </row>
        <row r="52">
          <cell r="A52" t="str">
            <v>561413</v>
          </cell>
          <cell r="B52" t="str">
            <v>AMU Vestj. JUR</v>
          </cell>
          <cell r="C52">
            <v>4233333.255000001</v>
          </cell>
        </row>
        <row r="53">
          <cell r="A53" t="str">
            <v>561415</v>
          </cell>
          <cell r="B53" t="str">
            <v>Soc.&amp; S.Esbjerg</v>
          </cell>
          <cell r="C53">
            <v>162300.75</v>
          </cell>
        </row>
        <row r="54">
          <cell r="A54" t="str">
            <v>561423</v>
          </cell>
          <cell r="B54" t="str">
            <v>PH Syddanmark</v>
          </cell>
          <cell r="C54">
            <v>1388216.4100000001</v>
          </cell>
        </row>
        <row r="55">
          <cell r="A55" t="str">
            <v>575404</v>
          </cell>
          <cell r="B55" t="str">
            <v>AMU Syd A/S</v>
          </cell>
          <cell r="C55">
            <v>2502924.495</v>
          </cell>
        </row>
        <row r="56">
          <cell r="A56" t="str">
            <v>607405</v>
          </cell>
          <cell r="B56" t="str">
            <v>Fred-Midd.Tekn.</v>
          </cell>
          <cell r="C56">
            <v>888371.0100000001</v>
          </cell>
        </row>
        <row r="57">
          <cell r="A57" t="str">
            <v>607410</v>
          </cell>
          <cell r="B57" t="str">
            <v>SoSu Vejle JUR</v>
          </cell>
          <cell r="C57">
            <v>1658281.8999999997</v>
          </cell>
        </row>
        <row r="58">
          <cell r="A58" t="str">
            <v>615402</v>
          </cell>
          <cell r="B58" t="str">
            <v>Learnmark</v>
          </cell>
          <cell r="C58">
            <v>3158437.459999999</v>
          </cell>
        </row>
        <row r="59">
          <cell r="A59" t="str">
            <v>621401</v>
          </cell>
          <cell r="B59" t="str">
            <v>HANSENBERG</v>
          </cell>
          <cell r="C59">
            <v>85062.22499999999</v>
          </cell>
        </row>
        <row r="60">
          <cell r="A60" t="str">
            <v>621402</v>
          </cell>
          <cell r="B60" t="str">
            <v>IBC Kolding jur</v>
          </cell>
          <cell r="C60">
            <v>415192.20000000024</v>
          </cell>
        </row>
        <row r="61">
          <cell r="A61" t="str">
            <v>621407</v>
          </cell>
          <cell r="B61" t="str">
            <v>AMU-Trekant JUR</v>
          </cell>
          <cell r="C61">
            <v>6098221.87</v>
          </cell>
        </row>
        <row r="62">
          <cell r="A62" t="str">
            <v>631402</v>
          </cell>
          <cell r="B62" t="str">
            <v>Campus Vejle</v>
          </cell>
          <cell r="C62">
            <v>190973.77000000002</v>
          </cell>
        </row>
        <row r="63">
          <cell r="A63" t="str">
            <v>657401</v>
          </cell>
          <cell r="B63" t="str">
            <v>Herningsholm</v>
          </cell>
          <cell r="C63">
            <v>1413856.52</v>
          </cell>
        </row>
        <row r="64">
          <cell r="A64" t="str">
            <v>657412</v>
          </cell>
          <cell r="B64" t="str">
            <v>Soc.&amp; S.Herning</v>
          </cell>
          <cell r="C64">
            <v>443489.5</v>
          </cell>
        </row>
        <row r="65">
          <cell r="A65" t="str">
            <v>669403</v>
          </cell>
          <cell r="B65" t="str">
            <v>AMU C Midtjyll</v>
          </cell>
          <cell r="C65">
            <v>6185670.4459999995</v>
          </cell>
        </row>
        <row r="66">
          <cell r="A66" t="str">
            <v>681401</v>
          </cell>
          <cell r="B66" t="str">
            <v>AMU - Hoverdal</v>
          </cell>
          <cell r="C66">
            <v>546478.9500000001</v>
          </cell>
        </row>
        <row r="67">
          <cell r="A67" t="str">
            <v>707403</v>
          </cell>
          <cell r="B67" t="str">
            <v>Viden Djurs JUR</v>
          </cell>
          <cell r="C67">
            <v>441315.70000000007</v>
          </cell>
        </row>
        <row r="68">
          <cell r="A68" t="str">
            <v>709401</v>
          </cell>
          <cell r="B68" t="str">
            <v>Jydske Håndvsk.</v>
          </cell>
          <cell r="C68">
            <v>1258126.025</v>
          </cell>
        </row>
        <row r="69">
          <cell r="A69" t="str">
            <v>727401</v>
          </cell>
          <cell r="B69" t="str">
            <v>Odder HFagsk.</v>
          </cell>
          <cell r="C69">
            <v>65354.45</v>
          </cell>
        </row>
        <row r="70">
          <cell r="A70" t="str">
            <v>731409</v>
          </cell>
          <cell r="B70" t="str">
            <v>Randers sosu Jr</v>
          </cell>
          <cell r="C70">
            <v>1681287.65</v>
          </cell>
        </row>
        <row r="71">
          <cell r="A71" t="str">
            <v>743401</v>
          </cell>
          <cell r="B71" t="str">
            <v>Tekn Silkeborg</v>
          </cell>
          <cell r="C71">
            <v>383535.64999999997</v>
          </cell>
        </row>
        <row r="72">
          <cell r="A72" t="str">
            <v>743402</v>
          </cell>
          <cell r="B72" t="str">
            <v>Silkeborg BC</v>
          </cell>
          <cell r="C72">
            <v>92433.3</v>
          </cell>
        </row>
        <row r="73">
          <cell r="A73" t="str">
            <v>743407</v>
          </cell>
          <cell r="B73" t="str">
            <v>Soc.&amp; S.Silkeb.</v>
          </cell>
          <cell r="C73">
            <v>752367.4000000001</v>
          </cell>
        </row>
        <row r="74">
          <cell r="A74" t="str">
            <v>751398</v>
          </cell>
          <cell r="B74" t="str">
            <v>Jordbrug uddc</v>
          </cell>
          <cell r="C74">
            <v>700831.25</v>
          </cell>
        </row>
        <row r="75">
          <cell r="A75" t="str">
            <v>751401</v>
          </cell>
          <cell r="B75" t="str">
            <v>AARHUS TECH</v>
          </cell>
          <cell r="C75">
            <v>3517278.329999999</v>
          </cell>
        </row>
        <row r="76">
          <cell r="A76" t="str">
            <v>751402</v>
          </cell>
          <cell r="B76" t="str">
            <v>Århus Køb. JUR</v>
          </cell>
          <cell r="C76">
            <v>211011.20999999996</v>
          </cell>
        </row>
        <row r="77">
          <cell r="A77" t="str">
            <v>751443</v>
          </cell>
          <cell r="B77" t="str">
            <v>Soc. &amp; S. Århus</v>
          </cell>
          <cell r="C77">
            <v>921785.44</v>
          </cell>
        </row>
        <row r="78">
          <cell r="A78" t="str">
            <v>760401</v>
          </cell>
          <cell r="B78" t="str">
            <v>Uddc Ri-Skj JUR</v>
          </cell>
          <cell r="C78">
            <v>528797</v>
          </cell>
        </row>
        <row r="79">
          <cell r="A79" t="str">
            <v>779401</v>
          </cell>
          <cell r="B79" t="str">
            <v>Skive Teknsk.</v>
          </cell>
          <cell r="C79">
            <v>312312.7</v>
          </cell>
        </row>
        <row r="80">
          <cell r="A80" t="str">
            <v>787409</v>
          </cell>
          <cell r="B80" t="str">
            <v>Soc. S. Skive</v>
          </cell>
          <cell r="C80">
            <v>687251.0200000001</v>
          </cell>
        </row>
        <row r="81">
          <cell r="A81" t="str">
            <v>787410</v>
          </cell>
          <cell r="B81" t="str">
            <v>EUC Nordvest</v>
          </cell>
          <cell r="C81">
            <v>1717234.625</v>
          </cell>
        </row>
        <row r="82">
          <cell r="A82" t="str">
            <v>791413</v>
          </cell>
          <cell r="B82" t="str">
            <v>PH VIA</v>
          </cell>
          <cell r="C82">
            <v>742828.5</v>
          </cell>
        </row>
        <row r="83">
          <cell r="A83" t="str">
            <v>791418</v>
          </cell>
          <cell r="B83" t="str">
            <v>Mercantec</v>
          </cell>
          <cell r="C83">
            <v>5313580.705</v>
          </cell>
        </row>
        <row r="84">
          <cell r="A84" t="str">
            <v>813402</v>
          </cell>
          <cell r="B84" t="str">
            <v>Fredriksh.Hsk.</v>
          </cell>
          <cell r="C84">
            <v>107909.79999999996</v>
          </cell>
        </row>
        <row r="85">
          <cell r="A85" t="str">
            <v>821409</v>
          </cell>
          <cell r="B85" t="str">
            <v>EUC Nord JUR</v>
          </cell>
          <cell r="C85">
            <v>2505480.6299999994</v>
          </cell>
        </row>
        <row r="86">
          <cell r="A86" t="str">
            <v>831401</v>
          </cell>
          <cell r="B86" t="str">
            <v>N.jyll.Lsk. JUR</v>
          </cell>
          <cell r="C86">
            <v>383853.525</v>
          </cell>
        </row>
        <row r="87">
          <cell r="A87" t="str">
            <v>847402</v>
          </cell>
          <cell r="B87" t="str">
            <v>Grøns tr udd</v>
          </cell>
          <cell r="C87">
            <v>3561932.1284999996</v>
          </cell>
        </row>
        <row r="88">
          <cell r="A88" t="str">
            <v>851401</v>
          </cell>
          <cell r="B88" t="str">
            <v>Tech College Aa</v>
          </cell>
          <cell r="C88">
            <v>1643518.5150000001</v>
          </cell>
        </row>
        <row r="89">
          <cell r="A89" t="str">
            <v>851402</v>
          </cell>
          <cell r="B89" t="str">
            <v>Aalb.Hand.Jur</v>
          </cell>
          <cell r="C89">
            <v>349017.60000000003</v>
          </cell>
        </row>
        <row r="90">
          <cell r="A90" t="str">
            <v>851420</v>
          </cell>
          <cell r="B90" t="str">
            <v>AMU-Aalborg,JUR</v>
          </cell>
          <cell r="C90">
            <v>4947193.839999999</v>
          </cell>
        </row>
        <row r="91">
          <cell r="A91" t="str">
            <v>851452</v>
          </cell>
          <cell r="B91" t="str">
            <v>SOSU Nord Jur</v>
          </cell>
          <cell r="C91">
            <v>1380829.5</v>
          </cell>
        </row>
        <row r="92">
          <cell r="A92" t="str">
            <v>861403</v>
          </cell>
          <cell r="B92" t="str">
            <v>Aars Erh.Jur</v>
          </cell>
          <cell r="C92">
            <v>1310389.2500000002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denfor"/>
      <sheetName val="Ark1"/>
      <sheetName val="Ark2"/>
      <sheetName val="Ark3"/>
    </sheetNames>
    <sheetDataSet>
      <sheetData sheetId="0">
        <row r="5">
          <cell r="A5" t="str">
            <v>101401</v>
          </cell>
          <cell r="B5" t="str">
            <v>Kbh.Tekn.Skole</v>
          </cell>
          <cell r="C5">
            <v>252650.79379999998</v>
          </cell>
        </row>
        <row r="6">
          <cell r="A6" t="str">
            <v>101403</v>
          </cell>
          <cell r="B6" t="str">
            <v>Hotel/Rest.sk.</v>
          </cell>
          <cell r="C6">
            <v>366169.80000000005</v>
          </cell>
        </row>
        <row r="7">
          <cell r="A7" t="str">
            <v>101497</v>
          </cell>
          <cell r="B7" t="str">
            <v>Niels Brock JUR</v>
          </cell>
          <cell r="C7">
            <v>47661.75</v>
          </cell>
        </row>
        <row r="8">
          <cell r="A8" t="str">
            <v>101582</v>
          </cell>
          <cell r="B8" t="str">
            <v>Kbh.Univ. JUR</v>
          </cell>
          <cell r="C8">
            <v>9588</v>
          </cell>
        </row>
        <row r="9">
          <cell r="A9" t="str">
            <v>147401</v>
          </cell>
          <cell r="B9" t="str">
            <v>TEC Jur</v>
          </cell>
          <cell r="C9">
            <v>1555693.3848</v>
          </cell>
        </row>
        <row r="10">
          <cell r="A10" t="str">
            <v>151412</v>
          </cell>
          <cell r="B10" t="str">
            <v>UCplus A/S</v>
          </cell>
          <cell r="C10">
            <v>12224.7</v>
          </cell>
        </row>
        <row r="11">
          <cell r="A11" t="str">
            <v>173410</v>
          </cell>
          <cell r="B11" t="str">
            <v>København Nord</v>
          </cell>
          <cell r="C11">
            <v>146232.0042</v>
          </cell>
        </row>
        <row r="12">
          <cell r="A12" t="str">
            <v>183407</v>
          </cell>
          <cell r="B12" t="str">
            <v>CPH WEST - JUR</v>
          </cell>
          <cell r="C12">
            <v>136978.0644</v>
          </cell>
        </row>
        <row r="13">
          <cell r="A13" t="str">
            <v>219411</v>
          </cell>
          <cell r="B13" t="str">
            <v>Erhv Nordsj JUR</v>
          </cell>
          <cell r="C13">
            <v>145436.025</v>
          </cell>
        </row>
        <row r="14">
          <cell r="A14" t="str">
            <v>259401</v>
          </cell>
          <cell r="B14" t="str">
            <v>Køge Hsk.</v>
          </cell>
          <cell r="C14">
            <v>1198.5</v>
          </cell>
        </row>
        <row r="15">
          <cell r="A15" t="str">
            <v>265402</v>
          </cell>
          <cell r="B15" t="str">
            <v>Slagterisk.Rosk</v>
          </cell>
          <cell r="C15">
            <v>78408.1</v>
          </cell>
        </row>
        <row r="16">
          <cell r="A16" t="str">
            <v>265403</v>
          </cell>
          <cell r="B16" t="str">
            <v>Roskilde Hsk.</v>
          </cell>
          <cell r="C16">
            <v>51535.5</v>
          </cell>
        </row>
        <row r="17">
          <cell r="A17" t="str">
            <v>265416</v>
          </cell>
          <cell r="B17" t="str">
            <v>RTS</v>
          </cell>
          <cell r="C17">
            <v>136348.7612</v>
          </cell>
        </row>
        <row r="18">
          <cell r="A18" t="str">
            <v>280046</v>
          </cell>
          <cell r="B18" t="str">
            <v>Zealand BC</v>
          </cell>
          <cell r="C18">
            <v>82198.82499999998</v>
          </cell>
        </row>
        <row r="19">
          <cell r="A19" t="str">
            <v>280051</v>
          </cell>
          <cell r="B19" t="str">
            <v>Tradium</v>
          </cell>
          <cell r="C19">
            <v>141456.1</v>
          </cell>
        </row>
        <row r="20">
          <cell r="A20" t="str">
            <v>280052</v>
          </cell>
          <cell r="B20" t="str">
            <v>Uddc Holstebro</v>
          </cell>
          <cell r="C20">
            <v>61291.29</v>
          </cell>
        </row>
        <row r="21">
          <cell r="A21" t="str">
            <v>280107</v>
          </cell>
          <cell r="B21" t="str">
            <v>SOPU Kbh og Nsj</v>
          </cell>
          <cell r="C21">
            <v>500709.8128</v>
          </cell>
        </row>
        <row r="22">
          <cell r="A22" t="str">
            <v>280108</v>
          </cell>
          <cell r="B22" t="str">
            <v>SOSU-Sjælland</v>
          </cell>
          <cell r="C22">
            <v>667545.7558</v>
          </cell>
        </row>
        <row r="23">
          <cell r="A23" t="str">
            <v>280560</v>
          </cell>
          <cell r="B23" t="str">
            <v>Rybners</v>
          </cell>
          <cell r="C23">
            <v>20995.2684</v>
          </cell>
        </row>
        <row r="24">
          <cell r="A24" t="str">
            <v>333409</v>
          </cell>
          <cell r="B24" t="str">
            <v>Selandia</v>
          </cell>
          <cell r="C24">
            <v>102535.16</v>
          </cell>
        </row>
        <row r="25">
          <cell r="A25" t="str">
            <v>369409</v>
          </cell>
          <cell r="B25" t="str">
            <v>Soc.&amp;S.Nyk.F.</v>
          </cell>
          <cell r="C25">
            <v>142080.7368</v>
          </cell>
        </row>
        <row r="26">
          <cell r="A26" t="str">
            <v>373401</v>
          </cell>
          <cell r="B26" t="str">
            <v>EUC Sj. JUR</v>
          </cell>
          <cell r="C26">
            <v>3015.6499999999996</v>
          </cell>
        </row>
        <row r="27">
          <cell r="A27" t="str">
            <v>376402</v>
          </cell>
          <cell r="B27" t="str">
            <v>CELF JUR</v>
          </cell>
          <cell r="C27">
            <v>88436.975</v>
          </cell>
        </row>
        <row r="28">
          <cell r="A28" t="str">
            <v>461305</v>
          </cell>
          <cell r="B28" t="str">
            <v>Kold College</v>
          </cell>
          <cell r="C28">
            <v>26367</v>
          </cell>
        </row>
        <row r="29">
          <cell r="A29" t="str">
            <v>461415</v>
          </cell>
          <cell r="B29" t="str">
            <v>Tietgensk. JUR</v>
          </cell>
          <cell r="C29">
            <v>11985</v>
          </cell>
        </row>
        <row r="30">
          <cell r="A30" t="str">
            <v>461420</v>
          </cell>
          <cell r="B30" t="str">
            <v>AMU-Fyn, JUR</v>
          </cell>
          <cell r="C30">
            <v>0</v>
          </cell>
        </row>
        <row r="31">
          <cell r="A31" t="str">
            <v>461449</v>
          </cell>
          <cell r="B31" t="str">
            <v>SOSU FYN JUR</v>
          </cell>
          <cell r="C31">
            <v>388486.584</v>
          </cell>
        </row>
        <row r="32">
          <cell r="A32" t="str">
            <v>461452</v>
          </cell>
          <cell r="B32" t="str">
            <v>Syddansk erh ju</v>
          </cell>
          <cell r="C32">
            <v>672923.2332</v>
          </cell>
        </row>
        <row r="33">
          <cell r="A33" t="str">
            <v>479413</v>
          </cell>
          <cell r="B33" t="str">
            <v>Svendborg Erhv.</v>
          </cell>
          <cell r="C33">
            <v>1966.05</v>
          </cell>
        </row>
        <row r="34">
          <cell r="A34" t="str">
            <v>537401</v>
          </cell>
          <cell r="B34" t="str">
            <v>EUC Syd JUR</v>
          </cell>
          <cell r="C34">
            <v>84973.65</v>
          </cell>
        </row>
        <row r="35">
          <cell r="A35" t="str">
            <v>537411</v>
          </cell>
          <cell r="B35" t="str">
            <v>BC.Syd Sønderb.</v>
          </cell>
          <cell r="C35">
            <v>32359.5</v>
          </cell>
        </row>
        <row r="36">
          <cell r="A36" t="str">
            <v>545406</v>
          </cell>
          <cell r="B36" t="str">
            <v>Soc.&amp; S. Åbenrå</v>
          </cell>
          <cell r="C36">
            <v>816222.6048000001</v>
          </cell>
        </row>
        <row r="37">
          <cell r="A37" t="str">
            <v>561415</v>
          </cell>
          <cell r="B37" t="str">
            <v>Soc.&amp; S.Esbjerg</v>
          </cell>
          <cell r="C37">
            <v>22574.4666</v>
          </cell>
        </row>
        <row r="38">
          <cell r="A38" t="str">
            <v>561423</v>
          </cell>
          <cell r="B38" t="str">
            <v>PH Syddanmark</v>
          </cell>
          <cell r="C38">
            <v>750620.55</v>
          </cell>
        </row>
        <row r="39">
          <cell r="A39" t="str">
            <v>607405</v>
          </cell>
          <cell r="B39" t="str">
            <v>Fred-Midd.Tekn.</v>
          </cell>
          <cell r="C39">
            <v>87189.1274</v>
          </cell>
        </row>
        <row r="40">
          <cell r="A40" t="str">
            <v>615402</v>
          </cell>
          <cell r="B40" t="str">
            <v>Learnmark</v>
          </cell>
          <cell r="C40">
            <v>14963.991600000001</v>
          </cell>
        </row>
        <row r="41">
          <cell r="A41" t="str">
            <v>621401</v>
          </cell>
          <cell r="B41" t="str">
            <v>HANSENBERG</v>
          </cell>
          <cell r="C41">
            <v>92777.5</v>
          </cell>
        </row>
        <row r="42">
          <cell r="A42" t="str">
            <v>621402</v>
          </cell>
          <cell r="B42" t="str">
            <v>IBC Kolding jur</v>
          </cell>
          <cell r="C42">
            <v>39550.5</v>
          </cell>
        </row>
        <row r="43">
          <cell r="A43" t="str">
            <v>631402</v>
          </cell>
          <cell r="B43" t="str">
            <v>Campus Vejle</v>
          </cell>
          <cell r="C43">
            <v>69471.2227</v>
          </cell>
        </row>
        <row r="44">
          <cell r="A44" t="str">
            <v>657401</v>
          </cell>
          <cell r="B44" t="str">
            <v>Herningsholm</v>
          </cell>
          <cell r="C44">
            <v>46142.25</v>
          </cell>
        </row>
        <row r="45">
          <cell r="A45" t="str">
            <v>657412</v>
          </cell>
          <cell r="B45" t="str">
            <v>Soc.&amp; S.Herning</v>
          </cell>
          <cell r="C45">
            <v>659650.5648</v>
          </cell>
        </row>
        <row r="46">
          <cell r="A46" t="str">
            <v>727401</v>
          </cell>
          <cell r="B46" t="str">
            <v>Odder HFagsk.</v>
          </cell>
          <cell r="C46">
            <v>4794</v>
          </cell>
        </row>
        <row r="47">
          <cell r="A47" t="str">
            <v>731409</v>
          </cell>
          <cell r="B47" t="str">
            <v>Randers sosu Jr</v>
          </cell>
          <cell r="C47">
            <v>516879.8983</v>
          </cell>
        </row>
        <row r="48">
          <cell r="A48" t="str">
            <v>743401</v>
          </cell>
          <cell r="B48" t="str">
            <v>Tekn Silkeborg</v>
          </cell>
          <cell r="C48">
            <v>203745</v>
          </cell>
        </row>
        <row r="49">
          <cell r="A49" t="str">
            <v>743402</v>
          </cell>
          <cell r="B49" t="str">
            <v>Silkeborg BC</v>
          </cell>
          <cell r="C49">
            <v>39798.7</v>
          </cell>
        </row>
        <row r="50">
          <cell r="A50" t="str">
            <v>743407</v>
          </cell>
          <cell r="B50" t="str">
            <v>Soc.&amp; S.Silkeb.</v>
          </cell>
          <cell r="C50">
            <v>296034.7734</v>
          </cell>
        </row>
        <row r="51">
          <cell r="A51" t="str">
            <v>751301</v>
          </cell>
          <cell r="B51" t="str">
            <v>Sansest.Årh.Hus</v>
          </cell>
          <cell r="C51">
            <v>23970</v>
          </cell>
        </row>
        <row r="52">
          <cell r="A52" t="str">
            <v>751401</v>
          </cell>
          <cell r="B52" t="str">
            <v>AARHUS TECH</v>
          </cell>
          <cell r="C52">
            <v>926848.0750000001</v>
          </cell>
        </row>
        <row r="53">
          <cell r="A53" t="str">
            <v>751402</v>
          </cell>
          <cell r="B53" t="str">
            <v>Århus Køb. JUR</v>
          </cell>
          <cell r="C53">
            <v>293191.75</v>
          </cell>
        </row>
        <row r="54">
          <cell r="A54" t="str">
            <v>751443</v>
          </cell>
          <cell r="B54" t="str">
            <v>Soc. &amp; S. Århus</v>
          </cell>
          <cell r="C54">
            <v>970008.8513999999</v>
          </cell>
        </row>
        <row r="55">
          <cell r="A55" t="str">
            <v>779401</v>
          </cell>
          <cell r="B55" t="str">
            <v>Skive Teknsk.</v>
          </cell>
          <cell r="C55">
            <v>391544.5508</v>
          </cell>
        </row>
        <row r="56">
          <cell r="A56" t="str">
            <v>787410</v>
          </cell>
          <cell r="B56" t="str">
            <v>EUC Nordvest</v>
          </cell>
          <cell r="C56">
            <v>11985</v>
          </cell>
        </row>
        <row r="57">
          <cell r="A57" t="str">
            <v>791413</v>
          </cell>
          <cell r="B57" t="str">
            <v>PH VIA</v>
          </cell>
          <cell r="C57">
            <v>1594079.7864</v>
          </cell>
        </row>
        <row r="58">
          <cell r="A58" t="str">
            <v>791418</v>
          </cell>
          <cell r="B58" t="str">
            <v>Mercantec</v>
          </cell>
          <cell r="C58">
            <v>504321.15</v>
          </cell>
        </row>
        <row r="59">
          <cell r="A59" t="str">
            <v>813402</v>
          </cell>
          <cell r="B59" t="str">
            <v>Fredriksh.Hsk.</v>
          </cell>
          <cell r="C59">
            <v>295.4</v>
          </cell>
        </row>
        <row r="60">
          <cell r="A60" t="str">
            <v>821409</v>
          </cell>
          <cell r="B60" t="str">
            <v>EUC Nord JUR</v>
          </cell>
          <cell r="C60">
            <v>2785</v>
          </cell>
        </row>
        <row r="61">
          <cell r="A61" t="str">
            <v>851401</v>
          </cell>
          <cell r="B61" t="str">
            <v>Tech College Aa</v>
          </cell>
          <cell r="C61">
            <v>183921.25</v>
          </cell>
        </row>
        <row r="62">
          <cell r="A62" t="str">
            <v>851402</v>
          </cell>
          <cell r="B62" t="str">
            <v>Aalb.Hand.Jur</v>
          </cell>
          <cell r="C62">
            <v>165499.58000000002</v>
          </cell>
        </row>
        <row r="63">
          <cell r="A63" t="str">
            <v>851452</v>
          </cell>
          <cell r="B63" t="str">
            <v>SOSU Nord Jur</v>
          </cell>
          <cell r="C63">
            <v>993692.5</v>
          </cell>
        </row>
        <row r="64">
          <cell r="A64" t="str">
            <v>861403</v>
          </cell>
          <cell r="B64" t="str">
            <v>Aars Erh.Jur</v>
          </cell>
          <cell r="C64">
            <v>34104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3" max="3" width="48.421875" style="0" bestFit="1" customWidth="1"/>
    <col min="4" max="4" width="11.140625" style="0" bestFit="1" customWidth="1"/>
    <col min="5" max="5" width="17.421875" style="0" customWidth="1"/>
    <col min="6" max="6" width="19.00390625" style="0" customWidth="1"/>
    <col min="7" max="7" width="11.140625" style="0" bestFit="1" customWidth="1"/>
    <col min="8" max="8" width="20.28125" style="0" bestFit="1" customWidth="1"/>
  </cols>
  <sheetData>
    <row r="1" ht="15.75" thickBot="1"/>
    <row r="2" spans="2:8" ht="15">
      <c r="B2" s="16" t="s">
        <v>104</v>
      </c>
      <c r="C2" s="17"/>
      <c r="D2" s="17"/>
      <c r="E2" s="17"/>
      <c r="F2" s="17"/>
      <c r="G2" s="17"/>
      <c r="H2" s="18"/>
    </row>
    <row r="3" spans="2:8" ht="15">
      <c r="B3" s="7" t="s">
        <v>1</v>
      </c>
      <c r="C3" s="6" t="s">
        <v>2</v>
      </c>
      <c r="D3" s="5" t="s">
        <v>0</v>
      </c>
      <c r="E3" s="5" t="s">
        <v>101</v>
      </c>
      <c r="F3" s="5" t="s">
        <v>102</v>
      </c>
      <c r="G3" s="5" t="s">
        <v>100</v>
      </c>
      <c r="H3" s="8" t="s">
        <v>103</v>
      </c>
    </row>
    <row r="4" spans="2:8" ht="15">
      <c r="B4" s="9">
        <v>101401</v>
      </c>
      <c r="C4" s="4" t="s">
        <v>3</v>
      </c>
      <c r="D4" s="3">
        <v>9916173.97054443</v>
      </c>
      <c r="E4" s="3">
        <f>VLOOKUP('[1]Indenfor'!$A$5,'[1]Indenfor'!$A$5:$C$92,3,0)</f>
        <v>2720501.6950000003</v>
      </c>
      <c r="F4" s="3">
        <f>VLOOKUP('[2]Udenfor'!$A$5,'[2]Udenfor'!$A$5:$C$64,3,0)</f>
        <v>252650.79379999998</v>
      </c>
      <c r="G4" s="3">
        <f>SUM(E4:F4)</f>
        <v>2973152.4888000004</v>
      </c>
      <c r="H4" s="14">
        <f>G4/D4</f>
        <v>0.29982859292622566</v>
      </c>
    </row>
    <row r="5" spans="2:8" ht="15">
      <c r="B5" s="9">
        <v>101403</v>
      </c>
      <c r="C5" s="4" t="s">
        <v>4</v>
      </c>
      <c r="D5" s="3">
        <v>2703454.1631298843</v>
      </c>
      <c r="E5" s="3">
        <f>VLOOKUP('[1]Indenfor'!$A$6,'[1]Indenfor'!$A$5:$C$92,3,0)</f>
        <v>45187.799999999996</v>
      </c>
      <c r="F5" s="3">
        <f>VLOOKUP('[2]Udenfor'!$A$6,'[2]Udenfor'!$A$5:$C$64,3,0)</f>
        <v>366169.80000000005</v>
      </c>
      <c r="G5" s="3">
        <f>SUM(E5:F5)</f>
        <v>411357.60000000003</v>
      </c>
      <c r="H5" s="14">
        <f>G5/D5</f>
        <v>0.15216000537762284</v>
      </c>
    </row>
    <row r="6" spans="2:8" ht="15">
      <c r="B6" s="9">
        <v>101497</v>
      </c>
      <c r="C6" s="4" t="s">
        <v>5</v>
      </c>
      <c r="D6" s="3">
        <v>1996558.7301840887</v>
      </c>
      <c r="E6" s="3">
        <f>VLOOKUP('[1]Indenfor'!$A$7,'[1]Indenfor'!$A$5:$C$92,3,0)</f>
        <v>250357.71999999988</v>
      </c>
      <c r="F6" s="3">
        <f>VLOOKUP('[2]Udenfor'!$A$7,'[2]Udenfor'!$A$5:$C$64,3,0)</f>
        <v>47661.75</v>
      </c>
      <c r="G6" s="3">
        <f aca="true" t="shared" si="0" ref="G6:G69">SUM(E6:F6)</f>
        <v>298019.46999999986</v>
      </c>
      <c r="H6" s="14">
        <f aca="true" t="shared" si="1" ref="H6:H69">G6/D6</f>
        <v>0.1492665682679525</v>
      </c>
    </row>
    <row r="7" spans="2:8" ht="15">
      <c r="B7" s="9">
        <v>101582</v>
      </c>
      <c r="C7" s="4" t="s">
        <v>6</v>
      </c>
      <c r="D7" s="3">
        <v>2326176.4433201477</v>
      </c>
      <c r="E7" s="3">
        <f>VLOOKUP('[1]Indenfor'!$A$8,'[1]Indenfor'!$A$5:$C$92,3,0)</f>
        <v>16756.95</v>
      </c>
      <c r="F7" s="3">
        <f>VLOOKUP('[2]Udenfor'!$A$8,'[2]Udenfor'!$A$5:$C$64,3,0)</f>
        <v>9588</v>
      </c>
      <c r="G7" s="3">
        <f t="shared" si="0"/>
        <v>26344.95</v>
      </c>
      <c r="H7" s="14">
        <f t="shared" si="1"/>
        <v>0.011325430654949759</v>
      </c>
    </row>
    <row r="8" spans="2:8" ht="15">
      <c r="B8" s="9">
        <v>147401</v>
      </c>
      <c r="C8" s="4" t="s">
        <v>7</v>
      </c>
      <c r="D8" s="3">
        <v>25500000</v>
      </c>
      <c r="E8" s="3">
        <f>VLOOKUP('[1]Indenfor'!$A$9,'[1]Indenfor'!$A$5:$C$92,3,0)</f>
        <v>5331378.724999998</v>
      </c>
      <c r="F8" s="3">
        <f>VLOOKUP('[2]Udenfor'!$A$9,'[2]Udenfor'!$A$5:$C$64,3,0)</f>
        <v>1555693.3848</v>
      </c>
      <c r="G8" s="3">
        <f t="shared" si="0"/>
        <v>6887072.109799998</v>
      </c>
      <c r="H8" s="14">
        <f t="shared" si="1"/>
        <v>0.27008125920784304</v>
      </c>
    </row>
    <row r="9" spans="2:8" ht="15">
      <c r="B9" s="9">
        <v>151412</v>
      </c>
      <c r="C9" s="4" t="s">
        <v>8</v>
      </c>
      <c r="D9" s="3">
        <v>11448467.440510893</v>
      </c>
      <c r="E9" s="3">
        <f>VLOOKUP('[1]Indenfor'!$A$10,'[1]Indenfor'!$A$5:$C$92,3,0)</f>
        <v>2166885.0765000004</v>
      </c>
      <c r="F9" s="3">
        <f>VLOOKUP('[2]Udenfor'!$A$10,'[2]Udenfor'!$A$5:$C$64,3,0)</f>
        <v>12224.7</v>
      </c>
      <c r="G9" s="3">
        <f t="shared" si="0"/>
        <v>2179109.7765000006</v>
      </c>
      <c r="H9" s="14">
        <f t="shared" si="1"/>
        <v>0.1903407410488086</v>
      </c>
    </row>
    <row r="10" spans="2:8" ht="15">
      <c r="B10" s="9">
        <v>153407</v>
      </c>
      <c r="C10" s="4" t="s">
        <v>9</v>
      </c>
      <c r="D10" s="3">
        <v>18301980</v>
      </c>
      <c r="E10" s="3">
        <f>VLOOKUP('[1]Indenfor'!$A$11,'[1]Indenfor'!$A$5:$C$92,3,0)</f>
        <v>4371098.034</v>
      </c>
      <c r="F10" s="3">
        <v>0</v>
      </c>
      <c r="G10" s="3">
        <f t="shared" si="0"/>
        <v>4371098.034</v>
      </c>
      <c r="H10" s="14">
        <f t="shared" si="1"/>
        <v>0.23883197522890967</v>
      </c>
    </row>
    <row r="11" spans="2:8" ht="15">
      <c r="B11" s="9">
        <v>153408</v>
      </c>
      <c r="C11" s="4" t="s">
        <v>10</v>
      </c>
      <c r="D11" s="3">
        <v>8554343.695711667</v>
      </c>
      <c r="E11" s="3">
        <f>VLOOKUP('[1]Indenfor'!$A$12,'[1]Indenfor'!$A$5:$C$92,3,0)</f>
        <v>898131.1399999998</v>
      </c>
      <c r="F11" s="3">
        <v>0</v>
      </c>
      <c r="G11" s="3">
        <f t="shared" si="0"/>
        <v>898131.1399999998</v>
      </c>
      <c r="H11" s="14">
        <f t="shared" si="1"/>
        <v>0.10499123859732655</v>
      </c>
    </row>
    <row r="12" spans="2:8" ht="15">
      <c r="B12" s="9">
        <v>167403</v>
      </c>
      <c r="C12" s="4" t="s">
        <v>11</v>
      </c>
      <c r="D12" s="3">
        <v>1698000</v>
      </c>
      <c r="E12" s="3">
        <f>VLOOKUP('[1]Indenfor'!$A$13,'[1]Indenfor'!$A$5:$C$92,3,0)</f>
        <v>356796.22000000003</v>
      </c>
      <c r="F12" s="3">
        <v>0</v>
      </c>
      <c r="G12" s="3">
        <f t="shared" si="0"/>
        <v>356796.22000000003</v>
      </c>
      <c r="H12" s="14">
        <f t="shared" si="1"/>
        <v>0.21012733804475855</v>
      </c>
    </row>
    <row r="13" spans="2:8" ht="15">
      <c r="B13" s="9">
        <v>173410</v>
      </c>
      <c r="C13" s="4" t="s">
        <v>12</v>
      </c>
      <c r="D13" s="3">
        <v>552952.47700884</v>
      </c>
      <c r="E13" s="3">
        <f>VLOOKUP('[1]Indenfor'!$A$14,'[1]Indenfor'!$A$5:$C$92,3,0)</f>
        <v>33426</v>
      </c>
      <c r="F13" s="3">
        <f>VLOOKUP('[2]Udenfor'!$A$11,'[2]Udenfor'!$A$5:$C$64,3,0)</f>
        <v>146232.0042</v>
      </c>
      <c r="G13" s="3">
        <f t="shared" si="0"/>
        <v>179658.0042</v>
      </c>
      <c r="H13" s="14">
        <f t="shared" si="1"/>
        <v>0.3249067716846991</v>
      </c>
    </row>
    <row r="14" spans="2:8" ht="15">
      <c r="B14" s="9">
        <v>183406</v>
      </c>
      <c r="C14" s="4" t="s">
        <v>13</v>
      </c>
      <c r="D14" s="3">
        <v>5249622.526394594</v>
      </c>
      <c r="E14" s="3">
        <f>VLOOKUP('[1]Indenfor'!$A$15,'[1]Indenfor'!$A$5:$C$92,3,0)</f>
        <v>843235.9899999999</v>
      </c>
      <c r="F14" s="3">
        <v>0</v>
      </c>
      <c r="G14" s="3">
        <f t="shared" si="0"/>
        <v>843235.9899999999</v>
      </c>
      <c r="H14" s="14">
        <f t="shared" si="1"/>
        <v>0.1606279281529845</v>
      </c>
    </row>
    <row r="15" spans="2:8" ht="15">
      <c r="B15" s="9">
        <v>183407</v>
      </c>
      <c r="C15" s="4" t="s">
        <v>14</v>
      </c>
      <c r="D15" s="3">
        <v>3190396.2111020554</v>
      </c>
      <c r="E15" s="3">
        <f>VLOOKUP('[1]Indenfor'!$A$16,'[1]Indenfor'!$A$5:$C$92,3,0)</f>
        <v>473176.35</v>
      </c>
      <c r="F15" s="3">
        <f>VLOOKUP('[2]Udenfor'!$A$12,'[2]Udenfor'!$A$5:$C$64,3,0)</f>
        <v>136978.0644</v>
      </c>
      <c r="G15" s="3">
        <f t="shared" si="0"/>
        <v>610154.4144</v>
      </c>
      <c r="H15" s="14">
        <f t="shared" si="1"/>
        <v>0.1912472226103964</v>
      </c>
    </row>
    <row r="16" spans="2:8" ht="15">
      <c r="B16" s="9">
        <v>219406</v>
      </c>
      <c r="C16" s="2" t="s">
        <v>15</v>
      </c>
      <c r="D16" s="3">
        <v>752650.6882878487</v>
      </c>
      <c r="E16" s="3">
        <f>VLOOKUP('[1]Indenfor'!$A$17,'[1]Indenfor'!$A$5:$C$92,3,0)</f>
        <v>334710.98000000004</v>
      </c>
      <c r="F16" s="3">
        <v>0</v>
      </c>
      <c r="G16" s="3">
        <f t="shared" si="0"/>
        <v>334710.98000000004</v>
      </c>
      <c r="H16" s="14">
        <f t="shared" si="1"/>
        <v>0.44470959132636967</v>
      </c>
    </row>
    <row r="17" spans="2:8" ht="15">
      <c r="B17" s="9">
        <v>219411</v>
      </c>
      <c r="C17" s="4" t="s">
        <v>16</v>
      </c>
      <c r="D17" s="3">
        <v>8248212.891423099</v>
      </c>
      <c r="E17" s="3">
        <f>VLOOKUP('[1]Indenfor'!$A$18,'[1]Indenfor'!$A$5:$C$92,3,0)</f>
        <v>1625688.5399999996</v>
      </c>
      <c r="F17" s="3">
        <f>VLOOKUP('[2]Udenfor'!$A$13,'[2]Udenfor'!$A$5:$C$64,3,0)</f>
        <v>145436.025</v>
      </c>
      <c r="G17" s="3">
        <f t="shared" si="0"/>
        <v>1771124.5649999995</v>
      </c>
      <c r="H17" s="14">
        <f t="shared" si="1"/>
        <v>0.2147282797273216</v>
      </c>
    </row>
    <row r="18" spans="2:8" ht="15">
      <c r="B18" s="9">
        <v>219416</v>
      </c>
      <c r="C18" s="4" t="s">
        <v>17</v>
      </c>
      <c r="D18" s="3">
        <v>7305700.495318937</v>
      </c>
      <c r="E18" s="3">
        <f>VLOOKUP('[1]Indenfor'!$A$19,'[1]Indenfor'!$A$5:$C$92,3,0)</f>
        <v>378757.65</v>
      </c>
      <c r="F18" s="3">
        <v>0</v>
      </c>
      <c r="G18" s="3">
        <f t="shared" si="0"/>
        <v>378757.65</v>
      </c>
      <c r="H18" s="14">
        <f t="shared" si="1"/>
        <v>0.05184412504217571</v>
      </c>
    </row>
    <row r="19" spans="2:8" ht="15">
      <c r="B19" s="9">
        <v>259401</v>
      </c>
      <c r="C19" s="4" t="s">
        <v>18</v>
      </c>
      <c r="D19" s="3">
        <v>245115.29802222177</v>
      </c>
      <c r="E19" s="3">
        <f>VLOOKUP('[1]Indenfor'!$A$20,'[1]Indenfor'!$A$5:$C$92,3,0)</f>
        <v>18197.77</v>
      </c>
      <c r="F19" s="3">
        <f>VLOOKUP('[2]Udenfor'!$A$14,'[2]Udenfor'!$A$5:$C$64,3,0)</f>
        <v>1198.5</v>
      </c>
      <c r="G19" s="3">
        <f t="shared" si="0"/>
        <v>19396.27</v>
      </c>
      <c r="H19" s="14">
        <f t="shared" si="1"/>
        <v>0.07913120950223827</v>
      </c>
    </row>
    <row r="20" spans="2:8" ht="15">
      <c r="B20" s="9">
        <v>265402</v>
      </c>
      <c r="C20" s="4" t="s">
        <v>19</v>
      </c>
      <c r="D20" s="3">
        <v>2486862.810065641</v>
      </c>
      <c r="E20" s="3">
        <f>VLOOKUP('[1]Indenfor'!$A$21,'[1]Indenfor'!$A$5:$C$92,3,0)</f>
        <v>652988.4500000001</v>
      </c>
      <c r="F20" s="3">
        <f>VLOOKUP('[2]Udenfor'!$A$15,'[2]Udenfor'!$A$5:$C$64,3,0)</f>
        <v>78408.1</v>
      </c>
      <c r="G20" s="3">
        <f t="shared" si="0"/>
        <v>731396.55</v>
      </c>
      <c r="H20" s="14">
        <f t="shared" si="1"/>
        <v>0.29410410057187464</v>
      </c>
    </row>
    <row r="21" spans="2:8" ht="15">
      <c r="B21" s="9">
        <v>265403</v>
      </c>
      <c r="C21" s="4" t="s">
        <v>20</v>
      </c>
      <c r="D21" s="3">
        <v>1475768.1842791473</v>
      </c>
      <c r="E21" s="3">
        <f>VLOOKUP('[1]Indenfor'!$A$22,'[1]Indenfor'!$A$5:$C$92,3,0)</f>
        <v>36915.799999999996</v>
      </c>
      <c r="F21" s="3">
        <f>VLOOKUP('[2]Udenfor'!$A$16,'[2]Udenfor'!$A$5:$C$64,3,0)</f>
        <v>51535.5</v>
      </c>
      <c r="G21" s="3">
        <f t="shared" si="0"/>
        <v>88451.29999999999</v>
      </c>
      <c r="H21" s="14">
        <f t="shared" si="1"/>
        <v>0.05993576832882114</v>
      </c>
    </row>
    <row r="22" spans="2:8" ht="15">
      <c r="B22" s="9">
        <v>265414</v>
      </c>
      <c r="C22" s="4" t="s">
        <v>21</v>
      </c>
      <c r="D22" s="3">
        <v>8645244.297043167</v>
      </c>
      <c r="E22" s="3">
        <f>VLOOKUP('[1]Indenfor'!$A$23,'[1]Indenfor'!$A$5:$C$92,3,0)</f>
        <v>2641520.5270000007</v>
      </c>
      <c r="F22" s="3">
        <v>0</v>
      </c>
      <c r="G22" s="3">
        <f t="shared" si="0"/>
        <v>2641520.5270000007</v>
      </c>
      <c r="H22" s="14">
        <f t="shared" si="1"/>
        <v>0.3055460824748989</v>
      </c>
    </row>
    <row r="23" spans="2:8" ht="15">
      <c r="B23" s="9">
        <v>265416</v>
      </c>
      <c r="C23" s="4" t="s">
        <v>22</v>
      </c>
      <c r="D23" s="3">
        <v>4994497.7989252405</v>
      </c>
      <c r="E23" s="3">
        <f>VLOOKUP('[1]Indenfor'!$A$24,'[1]Indenfor'!$A$5:$C$92,3,0)</f>
        <v>507391.94999999995</v>
      </c>
      <c r="F23" s="3">
        <f>VLOOKUP('[2]Udenfor'!$A$17,'[2]Udenfor'!$A$5:$C$64,3,0)</f>
        <v>136348.7612</v>
      </c>
      <c r="G23" s="3">
        <f t="shared" si="0"/>
        <v>643740.7112</v>
      </c>
      <c r="H23" s="14">
        <f t="shared" si="1"/>
        <v>0.128889977955046</v>
      </c>
    </row>
    <row r="24" spans="2:8" ht="15">
      <c r="B24" s="9">
        <v>280046</v>
      </c>
      <c r="C24" s="4" t="s">
        <v>23</v>
      </c>
      <c r="D24" s="3">
        <v>937415</v>
      </c>
      <c r="E24" s="3">
        <f>VLOOKUP('[1]Indenfor'!$A$25,'[1]Indenfor'!$A$5:$C$92,3,0)</f>
        <v>180001.36000000004</v>
      </c>
      <c r="F24" s="3">
        <f>VLOOKUP('[2]Udenfor'!$A$18,'[2]Udenfor'!$A$5:$C$64,3,0)</f>
        <v>82198.82499999998</v>
      </c>
      <c r="G24" s="3">
        <f t="shared" si="0"/>
        <v>262200.18500000006</v>
      </c>
      <c r="H24" s="14">
        <f t="shared" si="1"/>
        <v>0.27970555730386226</v>
      </c>
    </row>
    <row r="25" spans="2:8" ht="15">
      <c r="B25" s="9">
        <v>280051</v>
      </c>
      <c r="C25" s="4" t="s">
        <v>24</v>
      </c>
      <c r="D25" s="3">
        <v>10518905.867866969</v>
      </c>
      <c r="E25" s="3">
        <f>VLOOKUP('[1]Indenfor'!$A$26,'[1]Indenfor'!$A$5:$C$92,3,0)</f>
        <v>1914682.1199999999</v>
      </c>
      <c r="F25" s="3">
        <f>VLOOKUP('[2]Udenfor'!$A$19,'[2]Udenfor'!$A$5:$C$64,3,0)</f>
        <v>141456.1</v>
      </c>
      <c r="G25" s="3">
        <f t="shared" si="0"/>
        <v>2056138.22</v>
      </c>
      <c r="H25" s="14">
        <f t="shared" si="1"/>
        <v>0.19547073106539217</v>
      </c>
    </row>
    <row r="26" spans="2:8" ht="15">
      <c r="B26" s="9">
        <v>280052</v>
      </c>
      <c r="C26" s="4" t="s">
        <v>25</v>
      </c>
      <c r="D26" s="3">
        <v>8405144.65080536</v>
      </c>
      <c r="E26" s="3">
        <f>VLOOKUP('[1]Indenfor'!$A$27,'[1]Indenfor'!$A$5:$C$92,3,0)</f>
        <v>1943323.8600000003</v>
      </c>
      <c r="F26" s="3">
        <f>VLOOKUP('[2]Udenfor'!$A$20,'[2]Udenfor'!$A$5:$C$64,3,0)</f>
        <v>61291.29</v>
      </c>
      <c r="G26" s="3">
        <f t="shared" si="0"/>
        <v>2004615.1500000004</v>
      </c>
      <c r="H26" s="14">
        <f t="shared" si="1"/>
        <v>0.23849859024233727</v>
      </c>
    </row>
    <row r="27" spans="2:8" ht="15">
      <c r="B27" s="9">
        <v>280107</v>
      </c>
      <c r="C27" s="4" t="s">
        <v>26</v>
      </c>
      <c r="D27" s="3">
        <v>7885575.176212896</v>
      </c>
      <c r="E27" s="3">
        <f>VLOOKUP('[1]Indenfor'!$A$28,'[1]Indenfor'!$A$5:$C$92,3,0)</f>
        <v>853307.35</v>
      </c>
      <c r="F27" s="3">
        <f>VLOOKUP('[2]Udenfor'!$A$21,'[2]Udenfor'!$A$5:$C$64,3,0)</f>
        <v>500709.8128</v>
      </c>
      <c r="G27" s="3">
        <f t="shared" si="0"/>
        <v>1354017.1628</v>
      </c>
      <c r="H27" s="14">
        <f t="shared" si="1"/>
        <v>0.1717081040434994</v>
      </c>
    </row>
    <row r="28" spans="2:8" ht="15">
      <c r="B28" s="9">
        <v>280108</v>
      </c>
      <c r="C28" s="4" t="s">
        <v>27</v>
      </c>
      <c r="D28" s="3">
        <v>12939703.469199497</v>
      </c>
      <c r="E28" s="3">
        <f>VLOOKUP('[1]Indenfor'!$A$29,'[1]Indenfor'!$A$5:$C$92,3,0)</f>
        <v>1225269.6099999999</v>
      </c>
      <c r="F28" s="3">
        <f>VLOOKUP('[2]Udenfor'!$A$22,'[2]Udenfor'!$A$5:$C$64,3,0)</f>
        <v>667545.7558</v>
      </c>
      <c r="G28" s="3">
        <f t="shared" si="0"/>
        <v>1892815.3657999998</v>
      </c>
      <c r="H28" s="14">
        <f t="shared" si="1"/>
        <v>0.1462796555041224</v>
      </c>
    </row>
    <row r="29" spans="2:8" ht="15">
      <c r="B29" s="10">
        <v>280560</v>
      </c>
      <c r="C29" s="1" t="s">
        <v>28</v>
      </c>
      <c r="D29" s="3">
        <v>9150027</v>
      </c>
      <c r="E29" s="3">
        <f>VLOOKUP('[1]Indenfor'!$A$30,'[1]Indenfor'!$A$5:$C$92,3,0)</f>
        <v>2234063.5299999993</v>
      </c>
      <c r="F29" s="3">
        <f>VLOOKUP('[2]Udenfor'!$A$23,'[2]Udenfor'!$A$5:$C$64,3,0)</f>
        <v>20995.2684</v>
      </c>
      <c r="G29" s="3">
        <f t="shared" si="0"/>
        <v>2255058.7983999993</v>
      </c>
      <c r="H29" s="14">
        <f t="shared" si="1"/>
        <v>0.246453786245658</v>
      </c>
    </row>
    <row r="30" spans="2:8" ht="15">
      <c r="B30" s="9">
        <v>315412</v>
      </c>
      <c r="C30" s="4" t="s">
        <v>29</v>
      </c>
      <c r="D30" s="3">
        <v>6600695.162871784</v>
      </c>
      <c r="E30" s="3">
        <f>VLOOKUP('[1]Indenfor'!$A$31,'[1]Indenfor'!$A$5:$C$92,3,0)</f>
        <v>2541917.3499999996</v>
      </c>
      <c r="F30" s="3">
        <v>0</v>
      </c>
      <c r="G30" s="3">
        <f t="shared" si="0"/>
        <v>2541917.3499999996</v>
      </c>
      <c r="H30" s="14">
        <f t="shared" si="1"/>
        <v>0.3850984308892217</v>
      </c>
    </row>
    <row r="31" spans="2:8" ht="15">
      <c r="B31" s="9">
        <v>333409</v>
      </c>
      <c r="C31" s="4" t="s">
        <v>30</v>
      </c>
      <c r="D31" s="3">
        <v>10674512.86825936</v>
      </c>
      <c r="E31" s="3">
        <f>VLOOKUP('[1]Indenfor'!$A$32,'[1]Indenfor'!$A$5:$C$92,3,0)</f>
        <v>2998399.7500000005</v>
      </c>
      <c r="F31" s="3">
        <f>VLOOKUP('[2]Udenfor'!$A$24,'[2]Udenfor'!$A$5:$C$64,3,0)</f>
        <v>102535.16</v>
      </c>
      <c r="G31" s="3">
        <f t="shared" si="0"/>
        <v>3100934.9100000006</v>
      </c>
      <c r="H31" s="14">
        <f t="shared" si="1"/>
        <v>0.2904989621794006</v>
      </c>
    </row>
    <row r="32" spans="2:8" ht="15">
      <c r="B32" s="9">
        <v>369409</v>
      </c>
      <c r="C32" s="4" t="s">
        <v>31</v>
      </c>
      <c r="D32" s="3">
        <v>4952489.192964191</v>
      </c>
      <c r="E32" s="3">
        <f>VLOOKUP('[1]Indenfor'!$A$33,'[1]Indenfor'!$A$5:$C$92,3,0)</f>
        <v>427000.10000000003</v>
      </c>
      <c r="F32" s="3">
        <f>VLOOKUP('[2]Udenfor'!$A$25,'[2]Udenfor'!$A$5:$C$64,3,0)</f>
        <v>142080.7368</v>
      </c>
      <c r="G32" s="3">
        <f t="shared" si="0"/>
        <v>569080.8368</v>
      </c>
      <c r="H32" s="14">
        <f t="shared" si="1"/>
        <v>0.11490804212323595</v>
      </c>
    </row>
    <row r="33" spans="2:8" ht="15">
      <c r="B33" s="9">
        <v>371401</v>
      </c>
      <c r="C33" s="4" t="s">
        <v>32</v>
      </c>
      <c r="D33" s="3">
        <v>3500000</v>
      </c>
      <c r="E33" s="3">
        <f>VLOOKUP('[1]Indenfor'!$A$34,'[1]Indenfor'!$A$5:$C$92,3,0)</f>
        <v>1024003.5580000001</v>
      </c>
      <c r="F33" s="3">
        <v>0</v>
      </c>
      <c r="G33" s="3">
        <f t="shared" si="0"/>
        <v>1024003.5580000001</v>
      </c>
      <c r="H33" s="14">
        <f t="shared" si="1"/>
        <v>0.2925724451428572</v>
      </c>
    </row>
    <row r="34" spans="2:8" ht="15">
      <c r="B34" s="9">
        <v>373401</v>
      </c>
      <c r="C34" s="4" t="s">
        <v>33</v>
      </c>
      <c r="D34" s="3">
        <v>11030322.972809616</v>
      </c>
      <c r="E34" s="3">
        <f>VLOOKUP('[1]Indenfor'!$A$35,'[1]Indenfor'!$A$5:$C$92,3,0)</f>
        <v>2902483.28</v>
      </c>
      <c r="F34" s="3">
        <f>VLOOKUP('[2]Udenfor'!$A$26,'[2]Udenfor'!$A$5:$C$64,3,0)</f>
        <v>3015.6499999999996</v>
      </c>
      <c r="G34" s="3">
        <f t="shared" si="0"/>
        <v>2905498.9299999997</v>
      </c>
      <c r="H34" s="14">
        <f t="shared" si="1"/>
        <v>0.2634101410414022</v>
      </c>
    </row>
    <row r="35" spans="2:8" ht="15">
      <c r="B35" s="9">
        <v>376402</v>
      </c>
      <c r="C35" s="4" t="s">
        <v>34</v>
      </c>
      <c r="D35" s="3">
        <v>4325029.641818203</v>
      </c>
      <c r="E35" s="3">
        <f>VLOOKUP('[1]Indenfor'!$A$36,'[1]Indenfor'!$A$5:$C$92,3,0)</f>
        <v>1199494.7799999998</v>
      </c>
      <c r="F35" s="3">
        <f>VLOOKUP('[2]Udenfor'!$A$27,'[2]Udenfor'!$A$5:$C$64,3,0)</f>
        <v>88436.975</v>
      </c>
      <c r="G35" s="3">
        <f t="shared" si="0"/>
        <v>1287931.755</v>
      </c>
      <c r="H35" s="14">
        <f t="shared" si="1"/>
        <v>0.2977856481137468</v>
      </c>
    </row>
    <row r="36" spans="2:8" ht="15">
      <c r="B36" s="9">
        <v>400405</v>
      </c>
      <c r="C36" s="4" t="s">
        <v>35</v>
      </c>
      <c r="D36" s="3">
        <v>450000</v>
      </c>
      <c r="E36" s="3">
        <f>VLOOKUP('[1]Indenfor'!$A$37,'[1]Indenfor'!$A$5:$C$92,3,0)</f>
        <v>884.78</v>
      </c>
      <c r="F36" s="3">
        <v>0</v>
      </c>
      <c r="G36" s="3">
        <f t="shared" si="0"/>
        <v>884.78</v>
      </c>
      <c r="H36" s="14">
        <f t="shared" si="1"/>
        <v>0.001966177777777778</v>
      </c>
    </row>
    <row r="37" spans="2:8" ht="15">
      <c r="B37" s="9">
        <v>400408</v>
      </c>
      <c r="C37" s="4" t="s">
        <v>36</v>
      </c>
      <c r="D37" s="3">
        <v>1146771.7672930795</v>
      </c>
      <c r="E37" s="3">
        <f>VLOOKUP('[1]Indenfor'!$A$38,'[1]Indenfor'!$A$5:$C$92,3,0)</f>
        <v>196824.85000000003</v>
      </c>
      <c r="F37" s="3">
        <v>0</v>
      </c>
      <c r="G37" s="3">
        <f t="shared" si="0"/>
        <v>196824.85000000003</v>
      </c>
      <c r="H37" s="14">
        <f t="shared" si="1"/>
        <v>0.17163384695509135</v>
      </c>
    </row>
    <row r="38" spans="2:8" ht="15">
      <c r="B38" s="9">
        <v>449403</v>
      </c>
      <c r="C38" s="4" t="s">
        <v>37</v>
      </c>
      <c r="D38" s="3">
        <v>797209.8357494159</v>
      </c>
      <c r="E38" s="3">
        <v>0</v>
      </c>
      <c r="F38" s="3">
        <v>0</v>
      </c>
      <c r="G38" s="3">
        <f t="shared" si="0"/>
        <v>0</v>
      </c>
      <c r="H38" s="14">
        <f t="shared" si="1"/>
        <v>0</v>
      </c>
    </row>
    <row r="39" spans="2:8" ht="15">
      <c r="B39" s="9">
        <v>461301</v>
      </c>
      <c r="C39" s="4" t="s">
        <v>38</v>
      </c>
      <c r="D39" s="3">
        <v>2473927.115262308</v>
      </c>
      <c r="E39" s="3">
        <f>VLOOKUP('[1]Indenfor'!$A$39,'[1]Indenfor'!$A$5:$C$92,3,0)</f>
        <v>518352.85</v>
      </c>
      <c r="F39" s="3">
        <v>0</v>
      </c>
      <c r="G39" s="3">
        <f t="shared" si="0"/>
        <v>518352.85</v>
      </c>
      <c r="H39" s="14">
        <f t="shared" si="1"/>
        <v>0.20952632225991813</v>
      </c>
    </row>
    <row r="40" spans="2:8" ht="15">
      <c r="B40" s="9">
        <v>461305</v>
      </c>
      <c r="C40" s="4" t="s">
        <v>39</v>
      </c>
      <c r="D40" s="3">
        <v>844741.0261657509</v>
      </c>
      <c r="E40" s="3">
        <f>VLOOKUP('[1]Indenfor'!$A$40,'[1]Indenfor'!$A$5:$C$92,3,0)</f>
        <v>194055.75000000003</v>
      </c>
      <c r="F40" s="3">
        <f>VLOOKUP('[2]Udenfor'!$A$28,'[2]Udenfor'!$A$5:$C$64,3,0)</f>
        <v>26367</v>
      </c>
      <c r="G40" s="3">
        <f t="shared" si="0"/>
        <v>220422.75000000003</v>
      </c>
      <c r="H40" s="14">
        <f t="shared" si="1"/>
        <v>0.2609352963481494</v>
      </c>
    </row>
    <row r="41" spans="2:8" ht="15">
      <c r="B41" s="9">
        <v>461415</v>
      </c>
      <c r="C41" s="4" t="s">
        <v>40</v>
      </c>
      <c r="D41" s="3">
        <v>1924981.29269279</v>
      </c>
      <c r="E41" s="3">
        <f>VLOOKUP('[1]Indenfor'!$A$41,'[1]Indenfor'!$A$5:$C$92,3,0)</f>
        <v>293624.23000000004</v>
      </c>
      <c r="F41" s="3">
        <f>VLOOKUP('[2]Udenfor'!$A$29,'[2]Udenfor'!$A$5:$C$64,3,0)</f>
        <v>11985</v>
      </c>
      <c r="G41" s="3">
        <f t="shared" si="0"/>
        <v>305609.23000000004</v>
      </c>
      <c r="H41" s="14">
        <f t="shared" si="1"/>
        <v>0.15875958439704824</v>
      </c>
    </row>
    <row r="42" spans="2:8" ht="15">
      <c r="B42" s="9">
        <v>461420</v>
      </c>
      <c r="C42" s="4" t="s">
        <v>41</v>
      </c>
      <c r="D42" s="3">
        <v>18183290.959518287</v>
      </c>
      <c r="E42" s="3">
        <f>VLOOKUP('[1]Indenfor'!$A$42,'[1]Indenfor'!$A$5:$C$92,3,0)</f>
        <v>6094349.609999999</v>
      </c>
      <c r="F42" s="3">
        <f>VLOOKUP('[2]Udenfor'!$A$30,'[2]Udenfor'!$A$5:$C$64,3,0)</f>
        <v>0</v>
      </c>
      <c r="G42" s="3">
        <f t="shared" si="0"/>
        <v>6094349.609999999</v>
      </c>
      <c r="H42" s="14">
        <f t="shared" si="1"/>
        <v>0.3351620794919871</v>
      </c>
    </row>
    <row r="43" spans="2:8" ht="15">
      <c r="B43" s="9">
        <v>461440</v>
      </c>
      <c r="C43" s="4" t="s">
        <v>42</v>
      </c>
      <c r="D43" s="3">
        <v>11185325</v>
      </c>
      <c r="E43" s="3">
        <f>VLOOKUP('[1]Indenfor'!$A$43,'[1]Indenfor'!$A$5:$C$92,3,0)</f>
        <v>4442759.116000001</v>
      </c>
      <c r="F43" s="3">
        <v>0</v>
      </c>
      <c r="G43" s="3">
        <f t="shared" si="0"/>
        <v>4442759.116000001</v>
      </c>
      <c r="H43" s="14">
        <f t="shared" si="1"/>
        <v>0.39719535337596373</v>
      </c>
    </row>
    <row r="44" spans="2:8" ht="15">
      <c r="B44" s="9">
        <v>461449</v>
      </c>
      <c r="C44" s="4" t="s">
        <v>43</v>
      </c>
      <c r="D44" s="3">
        <v>11007490.410513617</v>
      </c>
      <c r="E44" s="3">
        <f>VLOOKUP('[1]Indenfor'!$A$44,'[1]Indenfor'!$A$5:$C$92,3,0)</f>
        <v>3092367.1699999995</v>
      </c>
      <c r="F44" s="3">
        <f>VLOOKUP('[2]Udenfor'!$A$31,'[2]Udenfor'!$A$5:$C$64,3,0)</f>
        <v>388486.584</v>
      </c>
      <c r="G44" s="3">
        <f t="shared" si="0"/>
        <v>3480853.7539999993</v>
      </c>
      <c r="H44" s="14">
        <f t="shared" si="1"/>
        <v>0.3162259174602888</v>
      </c>
    </row>
    <row r="45" spans="2:8" ht="15">
      <c r="B45" s="9">
        <v>461452</v>
      </c>
      <c r="C45" s="4" t="s">
        <v>44</v>
      </c>
      <c r="D45" s="3">
        <v>9098296.397342477</v>
      </c>
      <c r="E45" s="3">
        <f>VLOOKUP('[1]Indenfor'!$A$45,'[1]Indenfor'!$A$5:$C$92,3,0)</f>
        <v>2314573.5749999993</v>
      </c>
      <c r="F45" s="3">
        <f>VLOOKUP('[2]Udenfor'!$A$32,'[2]Udenfor'!$A$5:$C$64,3,0)</f>
        <v>672923.2332</v>
      </c>
      <c r="G45" s="3">
        <f t="shared" si="0"/>
        <v>2987496.8081999994</v>
      </c>
      <c r="H45" s="14">
        <f t="shared" si="1"/>
        <v>0.32835782411667946</v>
      </c>
    </row>
    <row r="46" spans="2:8" ht="15">
      <c r="B46" s="9">
        <v>479413</v>
      </c>
      <c r="C46" s="4" t="s">
        <v>45</v>
      </c>
      <c r="D46" s="3">
        <v>976190.9696317553</v>
      </c>
      <c r="E46" s="3">
        <f>VLOOKUP('[1]Indenfor'!$A$46,'[1]Indenfor'!$A$5:$C$92,3,0)</f>
        <v>73763.5</v>
      </c>
      <c r="F46" s="3">
        <f>VLOOKUP('[2]Udenfor'!$A$33,'[2]Udenfor'!$A$5:$C$64,3,0)</f>
        <v>1966.05</v>
      </c>
      <c r="G46" s="3">
        <f t="shared" si="0"/>
        <v>75729.55</v>
      </c>
      <c r="H46" s="14">
        <f t="shared" si="1"/>
        <v>0.07757657298199262</v>
      </c>
    </row>
    <row r="47" spans="2:8" ht="15">
      <c r="B47" s="9">
        <v>515402</v>
      </c>
      <c r="C47" s="4" t="s">
        <v>46</v>
      </c>
      <c r="D47" s="3">
        <v>426931.35908889445</v>
      </c>
      <c r="E47" s="3">
        <f>VLOOKUP('[1]Indenfor'!$A$47,'[1]Indenfor'!$A$5:$C$92,3,0)</f>
        <v>123762.90000000002</v>
      </c>
      <c r="F47" s="3">
        <v>0</v>
      </c>
      <c r="G47" s="3">
        <f t="shared" si="0"/>
        <v>123762.90000000002</v>
      </c>
      <c r="H47" s="14">
        <f t="shared" si="1"/>
        <v>0.28988945732194493</v>
      </c>
    </row>
    <row r="48" spans="2:8" ht="15">
      <c r="B48" s="9">
        <v>537401</v>
      </c>
      <c r="C48" s="4" t="s">
        <v>47</v>
      </c>
      <c r="D48" s="3">
        <v>11012154.807842543</v>
      </c>
      <c r="E48" s="3">
        <f>VLOOKUP('[1]Indenfor'!$A$48,'[1]Indenfor'!$A$5:$C$92,3,0)</f>
        <v>2612254.8899999997</v>
      </c>
      <c r="F48" s="3">
        <f>VLOOKUP('[2]Udenfor'!$A$34,'[2]Udenfor'!$A$5:$C$64,3,0)</f>
        <v>84973.65</v>
      </c>
      <c r="G48" s="3">
        <f t="shared" si="0"/>
        <v>2697228.5399999996</v>
      </c>
      <c r="H48" s="14">
        <f t="shared" si="1"/>
        <v>0.24493194902046875</v>
      </c>
    </row>
    <row r="49" spans="2:8" ht="15">
      <c r="B49" s="9">
        <v>537411</v>
      </c>
      <c r="C49" s="4" t="s">
        <v>48</v>
      </c>
      <c r="D49" s="3">
        <v>1312069.6448558886</v>
      </c>
      <c r="E49" s="3">
        <f>VLOOKUP('[1]Indenfor'!$A$49,'[1]Indenfor'!$A$5:$C$92,3,0)</f>
        <v>385866.43000000017</v>
      </c>
      <c r="F49" s="3">
        <f>VLOOKUP('[2]Udenfor'!$A$35,'[2]Udenfor'!$A$5:$C$64,3,0)</f>
        <v>32359.5</v>
      </c>
      <c r="G49" s="3">
        <f t="shared" si="0"/>
        <v>418225.93000000017</v>
      </c>
      <c r="H49" s="14">
        <f t="shared" si="1"/>
        <v>0.31875284337207277</v>
      </c>
    </row>
    <row r="50" spans="2:8" ht="15">
      <c r="B50" s="9">
        <v>541402</v>
      </c>
      <c r="C50" s="3" t="s">
        <v>49</v>
      </c>
      <c r="D50" s="3">
        <v>8425.592498986309</v>
      </c>
      <c r="E50" s="3">
        <v>0</v>
      </c>
      <c r="F50" s="3">
        <v>0</v>
      </c>
      <c r="G50" s="3">
        <f t="shared" si="0"/>
        <v>0</v>
      </c>
      <c r="H50" s="14">
        <f t="shared" si="1"/>
        <v>0</v>
      </c>
    </row>
    <row r="51" spans="2:8" ht="15">
      <c r="B51" s="9">
        <v>545406</v>
      </c>
      <c r="C51" s="4" t="s">
        <v>50</v>
      </c>
      <c r="D51" s="3">
        <v>5372803.4689249415</v>
      </c>
      <c r="E51" s="3">
        <f>VLOOKUP('[1]Indenfor'!$A$50,'[1]Indenfor'!$A$5:$C$92,3,0)</f>
        <v>162399.13999999998</v>
      </c>
      <c r="F51" s="3">
        <f>VLOOKUP('[2]Udenfor'!$A$36,'[2]Udenfor'!$A$5:$C$64,3,0)</f>
        <v>816222.6048000001</v>
      </c>
      <c r="G51" s="3">
        <f t="shared" si="0"/>
        <v>978621.7448000001</v>
      </c>
      <c r="H51" s="14">
        <f t="shared" si="1"/>
        <v>0.1821435960686303</v>
      </c>
    </row>
    <row r="52" spans="2:8" ht="15">
      <c r="B52" s="9">
        <v>557302</v>
      </c>
      <c r="C52" s="4" t="s">
        <v>51</v>
      </c>
      <c r="D52" s="3">
        <v>661673.1191115124</v>
      </c>
      <c r="E52" s="3">
        <f>VLOOKUP('[1]Indenfor'!$A$51,'[1]Indenfor'!$A$5:$C$92,3,0)</f>
        <v>120800.1</v>
      </c>
      <c r="F52" s="3">
        <v>0</v>
      </c>
      <c r="G52" s="3">
        <f t="shared" si="0"/>
        <v>120800.1</v>
      </c>
      <c r="H52" s="14">
        <f t="shared" si="1"/>
        <v>0.18256764029073613</v>
      </c>
    </row>
    <row r="53" spans="2:8" ht="15">
      <c r="B53" s="9">
        <v>561413</v>
      </c>
      <c r="C53" s="4" t="s">
        <v>52</v>
      </c>
      <c r="D53" s="3">
        <v>14524433.618784754</v>
      </c>
      <c r="E53" s="3">
        <f>VLOOKUP('[1]Indenfor'!$A$52,'[1]Indenfor'!$A$5:$C$92,3,0)</f>
        <v>4233333.255000001</v>
      </c>
      <c r="F53" s="3">
        <v>0</v>
      </c>
      <c r="G53" s="3">
        <f t="shared" si="0"/>
        <v>4233333.255000001</v>
      </c>
      <c r="H53" s="14">
        <f t="shared" si="1"/>
        <v>0.291462880144596</v>
      </c>
    </row>
    <row r="54" spans="2:8" ht="15">
      <c r="B54" s="9">
        <v>561415</v>
      </c>
      <c r="C54" s="4" t="s">
        <v>53</v>
      </c>
      <c r="D54" s="3">
        <v>5004108.182434273</v>
      </c>
      <c r="E54" s="3">
        <f>VLOOKUP('[1]Indenfor'!$A$53,'[1]Indenfor'!$A$5:$C$92,3,0)</f>
        <v>162300.75</v>
      </c>
      <c r="F54" s="3">
        <f>VLOOKUP('[2]Udenfor'!$A$37,'[2]Udenfor'!$A$5:$C$64,3,0)</f>
        <v>22574.4666</v>
      </c>
      <c r="G54" s="3">
        <f t="shared" si="0"/>
        <v>184875.21659999999</v>
      </c>
      <c r="H54" s="14">
        <f t="shared" si="1"/>
        <v>0.03694468821616613</v>
      </c>
    </row>
    <row r="55" spans="2:8" ht="15">
      <c r="B55" s="9">
        <v>561423</v>
      </c>
      <c r="C55" s="4" t="s">
        <v>54</v>
      </c>
      <c r="D55" s="3">
        <v>10300000</v>
      </c>
      <c r="E55" s="3">
        <f>VLOOKUP('[1]Indenfor'!$A$54,'[1]Indenfor'!$A$5:$C$92,3,0)</f>
        <v>1388216.4100000001</v>
      </c>
      <c r="F55" s="3">
        <f>VLOOKUP('[2]Udenfor'!$A$38,'[2]Udenfor'!$A$5:$C$64,3,0)</f>
        <v>750620.55</v>
      </c>
      <c r="G55" s="3">
        <f t="shared" si="0"/>
        <v>2138836.96</v>
      </c>
      <c r="H55" s="14">
        <f t="shared" si="1"/>
        <v>0.20765407378640777</v>
      </c>
    </row>
    <row r="56" spans="2:8" ht="15">
      <c r="B56" s="9">
        <v>571401</v>
      </c>
      <c r="C56" s="4" t="s">
        <v>55</v>
      </c>
      <c r="D56" s="3">
        <v>10783.731117085417</v>
      </c>
      <c r="E56" s="3">
        <v>0</v>
      </c>
      <c r="F56" s="3">
        <v>0</v>
      </c>
      <c r="G56" s="3">
        <f t="shared" si="0"/>
        <v>0</v>
      </c>
      <c r="H56" s="14">
        <f t="shared" si="1"/>
        <v>0</v>
      </c>
    </row>
    <row r="57" spans="2:8" ht="15">
      <c r="B57" s="9">
        <v>575404</v>
      </c>
      <c r="C57" s="4" t="s">
        <v>56</v>
      </c>
      <c r="D57" s="3">
        <v>13225384</v>
      </c>
      <c r="E57" s="3">
        <f>VLOOKUP('[1]Indenfor'!$A$55,'[1]Indenfor'!$A$5:$C$92,3,0)</f>
        <v>2502924.495</v>
      </c>
      <c r="F57" s="3">
        <v>0</v>
      </c>
      <c r="G57" s="3">
        <f t="shared" si="0"/>
        <v>2502924.495</v>
      </c>
      <c r="H57" s="14">
        <f t="shared" si="1"/>
        <v>0.18925155556919937</v>
      </c>
    </row>
    <row r="58" spans="2:8" ht="15">
      <c r="B58" s="9">
        <v>607405</v>
      </c>
      <c r="C58" s="4" t="s">
        <v>57</v>
      </c>
      <c r="D58" s="3">
        <v>3431222.157746332</v>
      </c>
      <c r="E58" s="3">
        <f>VLOOKUP('[1]Indenfor'!$A$56,'[1]Indenfor'!$A$5:$C$92,3,0)</f>
        <v>888371.0100000001</v>
      </c>
      <c r="F58" s="3">
        <f>VLOOKUP('[2]Udenfor'!$A$39,'[2]Udenfor'!$A$5:$C$64,3,0)</f>
        <v>87189.1274</v>
      </c>
      <c r="G58" s="3">
        <f t="shared" si="0"/>
        <v>975560.1374000001</v>
      </c>
      <c r="H58" s="14">
        <f t="shared" si="1"/>
        <v>0.28431855838817494</v>
      </c>
    </row>
    <row r="59" spans="2:8" ht="15">
      <c r="B59" s="9">
        <v>607410</v>
      </c>
      <c r="C59" s="4" t="s">
        <v>58</v>
      </c>
      <c r="D59" s="3">
        <v>8152701.436121081</v>
      </c>
      <c r="E59" s="3">
        <f>VLOOKUP('[1]Indenfor'!$A$57,'[1]Indenfor'!$A$5:$C$92,3,0)</f>
        <v>1658281.8999999997</v>
      </c>
      <c r="F59" s="3">
        <v>0</v>
      </c>
      <c r="G59" s="3">
        <f t="shared" si="0"/>
        <v>1658281.8999999997</v>
      </c>
      <c r="H59" s="14">
        <f t="shared" si="1"/>
        <v>0.20340275097685687</v>
      </c>
    </row>
    <row r="60" spans="2:8" ht="15">
      <c r="B60" s="9">
        <v>615300</v>
      </c>
      <c r="C60" s="4" t="s">
        <v>59</v>
      </c>
      <c r="D60" s="3">
        <v>200000</v>
      </c>
      <c r="E60" s="3">
        <v>0</v>
      </c>
      <c r="F60" s="3">
        <v>0</v>
      </c>
      <c r="G60" s="3">
        <f t="shared" si="0"/>
        <v>0</v>
      </c>
      <c r="H60" s="14">
        <f t="shared" si="1"/>
        <v>0</v>
      </c>
    </row>
    <row r="61" spans="2:8" ht="15">
      <c r="B61" s="9">
        <v>615402</v>
      </c>
      <c r="C61" s="4" t="s">
        <v>60</v>
      </c>
      <c r="D61" s="3">
        <v>9197278.230692621</v>
      </c>
      <c r="E61" s="3">
        <f>VLOOKUP('[1]Indenfor'!$A$58,'[1]Indenfor'!$A$5:$C$92,3,0)</f>
        <v>3158437.459999999</v>
      </c>
      <c r="F61" s="3">
        <f>VLOOKUP('[2]Udenfor'!$A$40,'[2]Udenfor'!$A$5:$C$64,3,0)</f>
        <v>14963.991600000001</v>
      </c>
      <c r="G61" s="3">
        <f t="shared" si="0"/>
        <v>3173401.451599999</v>
      </c>
      <c r="H61" s="14">
        <f t="shared" si="1"/>
        <v>0.34503701769181105</v>
      </c>
    </row>
    <row r="62" spans="2:8" ht="15">
      <c r="B62" s="9">
        <v>621401</v>
      </c>
      <c r="C62" s="4" t="s">
        <v>61</v>
      </c>
      <c r="D62" s="3">
        <v>744261.9768860027</v>
      </c>
      <c r="E62" s="3">
        <f>VLOOKUP('[1]Indenfor'!$A$59,'[1]Indenfor'!$A$5:$C$92,3,0)</f>
        <v>85062.22499999999</v>
      </c>
      <c r="F62" s="3">
        <f>VLOOKUP('[2]Udenfor'!$A$41,'[2]Udenfor'!$A$5:$C$64,3,0)</f>
        <v>92777.5</v>
      </c>
      <c r="G62" s="3">
        <f t="shared" si="0"/>
        <v>177839.72499999998</v>
      </c>
      <c r="H62" s="14">
        <f t="shared" si="1"/>
        <v>0.2389477502855683</v>
      </c>
    </row>
    <row r="63" spans="2:8" ht="15">
      <c r="B63" s="9">
        <v>621402</v>
      </c>
      <c r="C63" s="4" t="s">
        <v>62</v>
      </c>
      <c r="D63" s="3">
        <v>2396193.6255165385</v>
      </c>
      <c r="E63" s="3">
        <f>VLOOKUP('[1]Indenfor'!$A$60,'[1]Indenfor'!$A$5:$C$92,3,0)</f>
        <v>415192.20000000024</v>
      </c>
      <c r="F63" s="3">
        <f>VLOOKUP('[2]Udenfor'!$A$42,'[2]Udenfor'!$A$5:$C$64,3,0)</f>
        <v>39550.5</v>
      </c>
      <c r="G63" s="3">
        <f t="shared" si="0"/>
        <v>454742.70000000024</v>
      </c>
      <c r="H63" s="14">
        <f t="shared" si="1"/>
        <v>0.18977710947794257</v>
      </c>
    </row>
    <row r="64" spans="2:8" ht="15">
      <c r="B64" s="9">
        <v>621407</v>
      </c>
      <c r="C64" s="4" t="s">
        <v>63</v>
      </c>
      <c r="D64" s="3">
        <v>18580936</v>
      </c>
      <c r="E64" s="3">
        <f>VLOOKUP('[1]Indenfor'!$A$61,'[1]Indenfor'!$A$5:$C$92,3,0)</f>
        <v>6098221.87</v>
      </c>
      <c r="F64" s="3">
        <v>0</v>
      </c>
      <c r="G64" s="3">
        <f t="shared" si="0"/>
        <v>6098221.87</v>
      </c>
      <c r="H64" s="14">
        <f t="shared" si="1"/>
        <v>0.32819777593550725</v>
      </c>
    </row>
    <row r="65" spans="2:8" ht="15">
      <c r="B65" s="9">
        <v>631402</v>
      </c>
      <c r="C65" s="4" t="s">
        <v>64</v>
      </c>
      <c r="D65" s="3">
        <v>1615488.4833851096</v>
      </c>
      <c r="E65" s="3">
        <f>VLOOKUP('[1]Indenfor'!$A$62,'[1]Indenfor'!$A$5:$C$92,3,0)</f>
        <v>190973.77000000002</v>
      </c>
      <c r="F65" s="3">
        <f>VLOOKUP('[2]Udenfor'!$A$43,'[2]Udenfor'!$A$5:$C$64,3,0)</f>
        <v>69471.2227</v>
      </c>
      <c r="G65" s="3">
        <f t="shared" si="0"/>
        <v>260444.9927</v>
      </c>
      <c r="H65" s="14">
        <f t="shared" si="1"/>
        <v>0.16121748646221307</v>
      </c>
    </row>
    <row r="66" spans="2:8" ht="15">
      <c r="B66" s="9">
        <v>657401</v>
      </c>
      <c r="C66" s="4" t="s">
        <v>65</v>
      </c>
      <c r="D66" s="3">
        <v>4645523.045991915</v>
      </c>
      <c r="E66" s="3">
        <f>VLOOKUP('[1]Indenfor'!$A$63,'[1]Indenfor'!$A$5:$C$92,3,0)</f>
        <v>1413856.52</v>
      </c>
      <c r="F66" s="3">
        <f>VLOOKUP('[2]Udenfor'!$A$44,'[2]Udenfor'!$A$5:$C$64,3,0)</f>
        <v>46142.25</v>
      </c>
      <c r="G66" s="3">
        <f t="shared" si="0"/>
        <v>1459998.77</v>
      </c>
      <c r="H66" s="14">
        <f t="shared" si="1"/>
        <v>0.3142808152162035</v>
      </c>
    </row>
    <row r="67" spans="2:8" ht="15">
      <c r="B67" s="9">
        <v>657412</v>
      </c>
      <c r="C67" s="4" t="s">
        <v>66</v>
      </c>
      <c r="D67" s="3">
        <v>6201238.676190025</v>
      </c>
      <c r="E67" s="3">
        <f>VLOOKUP('[1]Indenfor'!$A$64,'[1]Indenfor'!$A$5:$C$92,3,0)</f>
        <v>443489.5</v>
      </c>
      <c r="F67" s="3">
        <f>VLOOKUP('[2]Udenfor'!$A$45,'[2]Udenfor'!$A$5:$C$64,3,0)</f>
        <v>659650.5648</v>
      </c>
      <c r="G67" s="3">
        <f t="shared" si="0"/>
        <v>1103140.0648</v>
      </c>
      <c r="H67" s="14">
        <f t="shared" si="1"/>
        <v>0.1778902768305892</v>
      </c>
    </row>
    <row r="68" spans="2:8" ht="15">
      <c r="B68" s="9">
        <v>669403</v>
      </c>
      <c r="C68" s="4" t="s">
        <v>67</v>
      </c>
      <c r="D68" s="3">
        <v>24265233.9766468</v>
      </c>
      <c r="E68" s="3">
        <f>VLOOKUP('[1]Indenfor'!$A$65,'[1]Indenfor'!$A$5:$C$92,3,0)</f>
        <v>6185670.4459999995</v>
      </c>
      <c r="F68" s="3">
        <v>0</v>
      </c>
      <c r="G68" s="3">
        <f t="shared" si="0"/>
        <v>6185670.4459999995</v>
      </c>
      <c r="H68" s="14">
        <f t="shared" si="1"/>
        <v>0.2549190521695845</v>
      </c>
    </row>
    <row r="69" spans="2:8" ht="15">
      <c r="B69" s="9">
        <v>681401</v>
      </c>
      <c r="C69" s="4" t="s">
        <v>68</v>
      </c>
      <c r="D69" s="3">
        <v>2448835.5063696243</v>
      </c>
      <c r="E69" s="3">
        <f>VLOOKUP('[1]Indenfor'!$A$66,'[1]Indenfor'!$A$5:$C$92,3,0)</f>
        <v>546478.9500000001</v>
      </c>
      <c r="F69" s="3">
        <v>0</v>
      </c>
      <c r="G69" s="3">
        <f t="shared" si="0"/>
        <v>546478.9500000001</v>
      </c>
      <c r="H69" s="14">
        <f t="shared" si="1"/>
        <v>0.22315870076963643</v>
      </c>
    </row>
    <row r="70" spans="2:8" ht="15">
      <c r="B70" s="9">
        <v>707403</v>
      </c>
      <c r="C70" s="4" t="s">
        <v>69</v>
      </c>
      <c r="D70" s="3">
        <v>3426189.1328891404</v>
      </c>
      <c r="E70" s="3">
        <f>VLOOKUP('[1]Indenfor'!$A$67,'[1]Indenfor'!$A$5:$C$92,3,0)</f>
        <v>441315.70000000007</v>
      </c>
      <c r="F70" s="3">
        <v>0</v>
      </c>
      <c r="G70" s="3">
        <f aca="true" t="shared" si="2" ref="G70:G101">SUM(E70:F70)</f>
        <v>441315.70000000007</v>
      </c>
      <c r="H70" s="14">
        <f aca="true" t="shared" si="3" ref="H70:H101">G70/D70</f>
        <v>0.12880657864554598</v>
      </c>
    </row>
    <row r="71" spans="2:8" ht="15">
      <c r="B71" s="9">
        <v>709401</v>
      </c>
      <c r="C71" s="4" t="s">
        <v>70</v>
      </c>
      <c r="D71" s="3">
        <v>4249009.372306337</v>
      </c>
      <c r="E71" s="3">
        <f>VLOOKUP('[1]Indenfor'!$A$68,'[1]Indenfor'!$A$5:$C$92,3,0)</f>
        <v>1258126.025</v>
      </c>
      <c r="F71" s="3">
        <v>0</v>
      </c>
      <c r="G71" s="3">
        <f t="shared" si="2"/>
        <v>1258126.025</v>
      </c>
      <c r="H71" s="14">
        <f t="shared" si="3"/>
        <v>0.2960986702453651</v>
      </c>
    </row>
    <row r="72" spans="2:8" ht="15">
      <c r="B72" s="9">
        <v>727401</v>
      </c>
      <c r="C72" s="4" t="s">
        <v>71</v>
      </c>
      <c r="D72" s="3">
        <v>342900.70142269385</v>
      </c>
      <c r="E72" s="3">
        <f>VLOOKUP('[1]Indenfor'!$A$69,'[1]Indenfor'!$A$5:$C$92,3,0)</f>
        <v>65354.45</v>
      </c>
      <c r="F72" s="3">
        <f>VLOOKUP('[2]Udenfor'!$A$46,'[2]Udenfor'!$A$5:$C$64,3,0)</f>
        <v>4794</v>
      </c>
      <c r="G72" s="3">
        <f t="shared" si="2"/>
        <v>70148.45</v>
      </c>
      <c r="H72" s="14">
        <f t="shared" si="3"/>
        <v>0.20457365560628576</v>
      </c>
    </row>
    <row r="73" spans="2:8" ht="15">
      <c r="B73" s="9">
        <v>731409</v>
      </c>
      <c r="C73" s="4" t="s">
        <v>72</v>
      </c>
      <c r="D73" s="3">
        <v>10013278.06254021</v>
      </c>
      <c r="E73" s="3">
        <f>VLOOKUP('[1]Indenfor'!$A$70,'[1]Indenfor'!$A$5:$C$92,3,0)</f>
        <v>1681287.65</v>
      </c>
      <c r="F73" s="3">
        <f>VLOOKUP('[2]Udenfor'!$A$47,'[2]Udenfor'!$A$5:$C$64,3,0)</f>
        <v>516879.8983</v>
      </c>
      <c r="G73" s="3">
        <f t="shared" si="2"/>
        <v>2198167.5483</v>
      </c>
      <c r="H73" s="14">
        <f t="shared" si="3"/>
        <v>0.21952526780649087</v>
      </c>
    </row>
    <row r="74" spans="2:8" ht="15">
      <c r="B74" s="9">
        <v>743401</v>
      </c>
      <c r="C74" s="4" t="s">
        <v>73</v>
      </c>
      <c r="D74" s="3">
        <v>2105962.6713605607</v>
      </c>
      <c r="E74" s="3">
        <f>VLOOKUP('[1]Indenfor'!$A$71,'[1]Indenfor'!$A$5:$C$92,3,0)</f>
        <v>383535.64999999997</v>
      </c>
      <c r="F74" s="3">
        <f>VLOOKUP('[2]Udenfor'!$A$48,'[2]Udenfor'!$A$5:$C$64,3,0)</f>
        <v>203745</v>
      </c>
      <c r="G74" s="3">
        <f t="shared" si="2"/>
        <v>587280.6499999999</v>
      </c>
      <c r="H74" s="14">
        <f t="shared" si="3"/>
        <v>0.27886565036814553</v>
      </c>
    </row>
    <row r="75" spans="2:8" ht="15">
      <c r="B75" s="9">
        <v>743402</v>
      </c>
      <c r="C75" s="4" t="s">
        <v>74</v>
      </c>
      <c r="D75" s="3">
        <v>470963.84729511605</v>
      </c>
      <c r="E75" s="3">
        <f>VLOOKUP('[1]Indenfor'!$A$72,'[1]Indenfor'!$A$5:$C$92,3,0)</f>
        <v>92433.3</v>
      </c>
      <c r="F75" s="3">
        <f>VLOOKUP('[2]Udenfor'!$A$49,'[2]Udenfor'!$A$5:$C$64,3,0)</f>
        <v>39798.7</v>
      </c>
      <c r="G75" s="3">
        <f t="shared" si="2"/>
        <v>132232</v>
      </c>
      <c r="H75" s="14">
        <f t="shared" si="3"/>
        <v>0.2807688971445415</v>
      </c>
    </row>
    <row r="76" spans="2:8" ht="15">
      <c r="B76" s="9">
        <v>743407</v>
      </c>
      <c r="C76" s="4" t="s">
        <v>75</v>
      </c>
      <c r="D76" s="3">
        <v>5200000</v>
      </c>
      <c r="E76" s="3">
        <f>VLOOKUP('[1]Indenfor'!$A$73,'[1]Indenfor'!$A$5:$C$92,3,0)</f>
        <v>752367.4000000001</v>
      </c>
      <c r="F76" s="3">
        <f>VLOOKUP('[2]Udenfor'!$A$50,'[2]Udenfor'!$A$5:$C$64,3,0)</f>
        <v>296034.7734</v>
      </c>
      <c r="G76" s="3">
        <f t="shared" si="2"/>
        <v>1048402.1734000002</v>
      </c>
      <c r="H76" s="14">
        <f t="shared" si="3"/>
        <v>0.2016158025769231</v>
      </c>
    </row>
    <row r="77" spans="2:8" ht="15">
      <c r="B77" s="9">
        <v>745401</v>
      </c>
      <c r="C77" s="4" t="s">
        <v>76</v>
      </c>
      <c r="D77" s="3">
        <v>72536.33914088809</v>
      </c>
      <c r="E77" s="3">
        <v>0</v>
      </c>
      <c r="F77" s="3">
        <v>0</v>
      </c>
      <c r="G77" s="3">
        <f t="shared" si="2"/>
        <v>0</v>
      </c>
      <c r="H77" s="14">
        <f t="shared" si="3"/>
        <v>0</v>
      </c>
    </row>
    <row r="78" spans="2:8" ht="15">
      <c r="B78" s="9">
        <v>751301</v>
      </c>
      <c r="C78" s="4" t="s">
        <v>77</v>
      </c>
      <c r="D78" s="3">
        <v>153044.5660909876</v>
      </c>
      <c r="E78" s="3">
        <v>0</v>
      </c>
      <c r="F78" s="3">
        <f>VLOOKUP('[2]Udenfor'!$A$51,'[2]Udenfor'!$A$5:$C$64,3,0)</f>
        <v>23970</v>
      </c>
      <c r="G78" s="3">
        <f t="shared" si="2"/>
        <v>23970</v>
      </c>
      <c r="H78" s="14">
        <f t="shared" si="3"/>
        <v>0.15662104583150915</v>
      </c>
    </row>
    <row r="79" spans="2:8" ht="15">
      <c r="B79" s="9">
        <v>751398</v>
      </c>
      <c r="C79" s="4" t="s">
        <v>78</v>
      </c>
      <c r="D79" s="3">
        <v>2307312.0661833533</v>
      </c>
      <c r="E79" s="3">
        <f>VLOOKUP('[1]Indenfor'!$A$74,'[1]Indenfor'!$A$5:$C$92,3,0)</f>
        <v>700831.25</v>
      </c>
      <c r="F79" s="3">
        <v>0</v>
      </c>
      <c r="G79" s="3">
        <f t="shared" si="2"/>
        <v>700831.25</v>
      </c>
      <c r="H79" s="14">
        <f t="shared" si="3"/>
        <v>0.303743589899082</v>
      </c>
    </row>
    <row r="80" spans="2:8" ht="15">
      <c r="B80" s="9">
        <v>751401</v>
      </c>
      <c r="C80" s="4" t="s">
        <v>79</v>
      </c>
      <c r="D80" s="3">
        <v>9849910.267179847</v>
      </c>
      <c r="E80" s="3">
        <f>VLOOKUP('[1]Indenfor'!$A$75,'[1]Indenfor'!$A$5:$C$92,3,0)</f>
        <v>3517278.329999999</v>
      </c>
      <c r="F80" s="3">
        <f>VLOOKUP('[2]Udenfor'!$A$52,'[2]Udenfor'!$A$5:$C$64,3,0)</f>
        <v>926848.0750000001</v>
      </c>
      <c r="G80" s="3">
        <f t="shared" si="2"/>
        <v>4444126.404999999</v>
      </c>
      <c r="H80" s="14">
        <f t="shared" si="3"/>
        <v>0.45118445594453205</v>
      </c>
    </row>
    <row r="81" spans="2:8" ht="15">
      <c r="B81" s="9">
        <v>751402</v>
      </c>
      <c r="C81" s="4" t="s">
        <v>80</v>
      </c>
      <c r="D81" s="3">
        <v>1614583.8372560793</v>
      </c>
      <c r="E81" s="3">
        <f>VLOOKUP('[1]Indenfor'!$A$76,'[1]Indenfor'!$A$5:$C$92,3,0)</f>
        <v>211011.20999999996</v>
      </c>
      <c r="F81" s="3">
        <f>VLOOKUP('[2]Udenfor'!$A$53,'[2]Udenfor'!$A$5:$C$64,3,0)</f>
        <v>293191.75</v>
      </c>
      <c r="G81" s="3">
        <f t="shared" si="2"/>
        <v>504202.95999999996</v>
      </c>
      <c r="H81" s="14">
        <f t="shared" si="3"/>
        <v>0.3122804455028317</v>
      </c>
    </row>
    <row r="82" spans="2:8" ht="15">
      <c r="B82" s="9">
        <v>751443</v>
      </c>
      <c r="C82" s="4" t="s">
        <v>81</v>
      </c>
      <c r="D82" s="3">
        <v>5732157.242585496</v>
      </c>
      <c r="E82" s="3">
        <f>VLOOKUP('[1]Indenfor'!$A$77,'[1]Indenfor'!$A$5:$C$92,3,0)</f>
        <v>921785.44</v>
      </c>
      <c r="F82" s="3">
        <f>VLOOKUP('[2]Udenfor'!$A$54,'[2]Udenfor'!$A$5:$C$64,3,0)</f>
        <v>970008.8513999999</v>
      </c>
      <c r="G82" s="3">
        <f t="shared" si="2"/>
        <v>1891794.2914</v>
      </c>
      <c r="H82" s="14">
        <f t="shared" si="3"/>
        <v>0.33003182071584347</v>
      </c>
    </row>
    <row r="83" spans="2:8" ht="15">
      <c r="B83" s="9">
        <v>751465</v>
      </c>
      <c r="C83" s="4" t="s">
        <v>82</v>
      </c>
      <c r="D83" s="3">
        <v>759.5485557695032</v>
      </c>
      <c r="E83" s="3">
        <v>0</v>
      </c>
      <c r="F83" s="3">
        <v>0</v>
      </c>
      <c r="G83" s="3">
        <f t="shared" si="2"/>
        <v>0</v>
      </c>
      <c r="H83" s="14">
        <f t="shared" si="3"/>
        <v>0</v>
      </c>
    </row>
    <row r="84" spans="2:8" ht="15">
      <c r="B84" s="9">
        <v>760401</v>
      </c>
      <c r="C84" s="4" t="s">
        <v>83</v>
      </c>
      <c r="D84" s="3">
        <v>1500000</v>
      </c>
      <c r="E84" s="3">
        <f>VLOOKUP('[1]Indenfor'!$A$78,'[1]Indenfor'!$A$5:$C$92,3,0)</f>
        <v>528797</v>
      </c>
      <c r="F84" s="3">
        <v>0</v>
      </c>
      <c r="G84" s="3">
        <f t="shared" si="2"/>
        <v>528797</v>
      </c>
      <c r="H84" s="14">
        <f t="shared" si="3"/>
        <v>0.3525313333333333</v>
      </c>
    </row>
    <row r="85" spans="2:8" ht="15">
      <c r="B85" s="9">
        <v>779401</v>
      </c>
      <c r="C85" s="4" t="s">
        <v>84</v>
      </c>
      <c r="D85" s="3">
        <v>1596302.0517300768</v>
      </c>
      <c r="E85" s="3">
        <f>VLOOKUP('[1]Indenfor'!$A$79,'[1]Indenfor'!$A$5:$C$92,3,0)</f>
        <v>312312.7</v>
      </c>
      <c r="F85" s="3">
        <f>VLOOKUP('[2]Udenfor'!$A$55,'[2]Udenfor'!$A$5:$C$64,3,0)</f>
        <v>391544.5508</v>
      </c>
      <c r="G85" s="3">
        <f t="shared" si="2"/>
        <v>703857.2508</v>
      </c>
      <c r="H85" s="14">
        <f t="shared" si="3"/>
        <v>0.44092986664845635</v>
      </c>
    </row>
    <row r="86" spans="2:8" ht="15">
      <c r="B86" s="9">
        <v>779402</v>
      </c>
      <c r="C86" s="4" t="s">
        <v>85</v>
      </c>
      <c r="D86" s="3">
        <v>8204.138619435907</v>
      </c>
      <c r="E86" s="3">
        <v>0</v>
      </c>
      <c r="F86" s="3">
        <v>0</v>
      </c>
      <c r="G86" s="3">
        <f t="shared" si="2"/>
        <v>0</v>
      </c>
      <c r="H86" s="14">
        <f t="shared" si="3"/>
        <v>0</v>
      </c>
    </row>
    <row r="87" spans="2:8" ht="15">
      <c r="B87" s="9">
        <v>787409</v>
      </c>
      <c r="C87" s="4" t="s">
        <v>86</v>
      </c>
      <c r="D87" s="3">
        <v>5917490.520543249</v>
      </c>
      <c r="E87" s="3">
        <f>VLOOKUP('[1]Indenfor'!$A$80,'[1]Indenfor'!$A$5:$C$92,3,0)</f>
        <v>687251.0200000001</v>
      </c>
      <c r="F87" s="3">
        <v>0</v>
      </c>
      <c r="G87" s="3">
        <f t="shared" si="2"/>
        <v>687251.0200000001</v>
      </c>
      <c r="H87" s="14">
        <f t="shared" si="3"/>
        <v>0.11613893044933982</v>
      </c>
    </row>
    <row r="88" spans="2:8" ht="15">
      <c r="B88" s="9">
        <v>787410</v>
      </c>
      <c r="C88" s="4" t="s">
        <v>87</v>
      </c>
      <c r="D88" s="3">
        <v>6002913.409773987</v>
      </c>
      <c r="E88" s="3">
        <f>VLOOKUP('[1]Indenfor'!$A$81,'[1]Indenfor'!$A$5:$C$92,3,0)</f>
        <v>1717234.625</v>
      </c>
      <c r="F88" s="3">
        <f>VLOOKUP('[2]Udenfor'!$A$56,'[2]Udenfor'!$A$5:$C$64,3,0)</f>
        <v>11985</v>
      </c>
      <c r="G88" s="3">
        <f t="shared" si="2"/>
        <v>1729219.625</v>
      </c>
      <c r="H88" s="14">
        <f t="shared" si="3"/>
        <v>0.28806339638090933</v>
      </c>
    </row>
    <row r="89" spans="2:8" ht="15">
      <c r="B89" s="9">
        <v>791411</v>
      </c>
      <c r="C89" s="4" t="s">
        <v>88</v>
      </c>
      <c r="D89" s="3">
        <v>350000</v>
      </c>
      <c r="E89" s="3">
        <v>0</v>
      </c>
      <c r="F89" s="3">
        <v>0</v>
      </c>
      <c r="G89" s="3">
        <f t="shared" si="2"/>
        <v>0</v>
      </c>
      <c r="H89" s="14">
        <f t="shared" si="3"/>
        <v>0</v>
      </c>
    </row>
    <row r="90" spans="2:8" ht="15">
      <c r="B90" s="9">
        <v>791413</v>
      </c>
      <c r="C90" s="4" t="s">
        <v>89</v>
      </c>
      <c r="D90" s="3">
        <v>8950000</v>
      </c>
      <c r="E90" s="3">
        <f>VLOOKUP('[1]Indenfor'!$A$82,'[1]Indenfor'!$A$5:$C$92,3,0)</f>
        <v>742828.5</v>
      </c>
      <c r="F90" s="3">
        <f>VLOOKUP('[2]Udenfor'!$A$57,'[2]Udenfor'!$A$5:$C$64,3,0)</f>
        <v>1594079.7864</v>
      </c>
      <c r="G90" s="3">
        <f t="shared" si="2"/>
        <v>2336908.2864</v>
      </c>
      <c r="H90" s="14">
        <f t="shared" si="3"/>
        <v>0.2611070711061453</v>
      </c>
    </row>
    <row r="91" spans="2:8" ht="15">
      <c r="B91" s="9">
        <v>791418</v>
      </c>
      <c r="C91" s="4" t="s">
        <v>90</v>
      </c>
      <c r="D91" s="3">
        <v>16125111.568625435</v>
      </c>
      <c r="E91" s="3">
        <f>VLOOKUP('[1]Indenfor'!$A$83,'[1]Indenfor'!$A$5:$C$92,3,0)</f>
        <v>5313580.705</v>
      </c>
      <c r="F91" s="3">
        <f>VLOOKUP('[2]Udenfor'!$A$58,'[2]Udenfor'!$A$5:$C$64,3,0)</f>
        <v>504321.15</v>
      </c>
      <c r="G91" s="3">
        <f t="shared" si="2"/>
        <v>5817901.855</v>
      </c>
      <c r="H91" s="14">
        <f t="shared" si="3"/>
        <v>0.36079761868562005</v>
      </c>
    </row>
    <row r="92" spans="2:8" ht="15">
      <c r="B92" s="9">
        <v>813402</v>
      </c>
      <c r="C92" s="4" t="s">
        <v>91</v>
      </c>
      <c r="D92" s="3">
        <v>499070.9830878813</v>
      </c>
      <c r="E92" s="3">
        <f>VLOOKUP('[1]Indenfor'!$A$84,'[1]Indenfor'!$A$5:$C$92,3,0)</f>
        <v>107909.79999999996</v>
      </c>
      <c r="F92" s="3">
        <f>VLOOKUP('[2]Udenfor'!$A$59,'[2]Udenfor'!$A$5:$C$64,3,0)</f>
        <v>295.4</v>
      </c>
      <c r="G92" s="3">
        <f t="shared" si="2"/>
        <v>108205.19999999995</v>
      </c>
      <c r="H92" s="14">
        <f t="shared" si="3"/>
        <v>0.2168132463452521</v>
      </c>
    </row>
    <row r="93" spans="2:8" ht="15">
      <c r="B93" s="9">
        <v>821409</v>
      </c>
      <c r="C93" s="4" t="s">
        <v>92</v>
      </c>
      <c r="D93" s="3">
        <v>10045748</v>
      </c>
      <c r="E93" s="3">
        <f>VLOOKUP('[1]Indenfor'!$A$85,'[1]Indenfor'!$A$5:$C$92,3,0)</f>
        <v>2505480.6299999994</v>
      </c>
      <c r="F93" s="3">
        <f>VLOOKUP('[2]Udenfor'!$A$60,'[2]Udenfor'!$A$5:$C$64,3,0)</f>
        <v>2785</v>
      </c>
      <c r="G93" s="3">
        <f t="shared" si="2"/>
        <v>2508265.6299999994</v>
      </c>
      <c r="H93" s="14">
        <f t="shared" si="3"/>
        <v>0.2496843072312783</v>
      </c>
    </row>
    <row r="94" spans="2:8" ht="15">
      <c r="B94" s="9">
        <v>831401</v>
      </c>
      <c r="C94" s="4" t="s">
        <v>93</v>
      </c>
      <c r="D94" s="3">
        <v>2246956.3028157884</v>
      </c>
      <c r="E94" s="3">
        <f>VLOOKUP('[1]Indenfor'!$A$86,'[1]Indenfor'!$A$5:$C$92,3,0)</f>
        <v>383853.525</v>
      </c>
      <c r="F94" s="3">
        <v>0</v>
      </c>
      <c r="G94" s="3">
        <f t="shared" si="2"/>
        <v>383853.525</v>
      </c>
      <c r="H94" s="14">
        <f t="shared" si="3"/>
        <v>0.17083266128449912</v>
      </c>
    </row>
    <row r="95" spans="2:8" ht="15">
      <c r="B95" s="9">
        <v>847402</v>
      </c>
      <c r="C95" s="4" t="s">
        <v>94</v>
      </c>
      <c r="D95" s="3">
        <v>12770250</v>
      </c>
      <c r="E95" s="3">
        <f>VLOOKUP('[1]Indenfor'!$A$87,'[1]Indenfor'!$A$5:$C$92,3,0)</f>
        <v>3561932.1284999996</v>
      </c>
      <c r="F95" s="3">
        <v>0</v>
      </c>
      <c r="G95" s="3">
        <f t="shared" si="2"/>
        <v>3561932.1284999996</v>
      </c>
      <c r="H95" s="14">
        <f t="shared" si="3"/>
        <v>0.27892422846068005</v>
      </c>
    </row>
    <row r="96" spans="2:8" ht="15">
      <c r="B96" s="9">
        <v>851401</v>
      </c>
      <c r="C96" s="4" t="s">
        <v>95</v>
      </c>
      <c r="D96" s="3">
        <v>7552199.518251658</v>
      </c>
      <c r="E96" s="3">
        <f>VLOOKUP('[1]Indenfor'!$A$88,'[1]Indenfor'!$A$5:$C$92,3,0)</f>
        <v>1643518.5150000001</v>
      </c>
      <c r="F96" s="3">
        <f>VLOOKUP('[2]Udenfor'!$A$61,'[2]Udenfor'!$A$5:$C$64,3,0)</f>
        <v>183921.25</v>
      </c>
      <c r="G96" s="3">
        <f t="shared" si="2"/>
        <v>1827439.7650000001</v>
      </c>
      <c r="H96" s="14">
        <f t="shared" si="3"/>
        <v>0.24197450829835257</v>
      </c>
    </row>
    <row r="97" spans="2:8" ht="15">
      <c r="B97" s="9">
        <v>851402</v>
      </c>
      <c r="C97" s="4" t="s">
        <v>96</v>
      </c>
      <c r="D97" s="3">
        <v>1894908.4480495055</v>
      </c>
      <c r="E97" s="3">
        <f>VLOOKUP('[1]Indenfor'!$A$89,'[1]Indenfor'!$A$5:$C$92,3,0)</f>
        <v>349017.60000000003</v>
      </c>
      <c r="F97" s="3">
        <f>VLOOKUP('[2]Udenfor'!$A$62,'[2]Udenfor'!$A$5:$C$64,3,0)</f>
        <v>165499.58000000002</v>
      </c>
      <c r="G97" s="3">
        <f t="shared" si="2"/>
        <v>514517.18000000005</v>
      </c>
      <c r="H97" s="14">
        <f t="shared" si="3"/>
        <v>0.27152614181946905</v>
      </c>
    </row>
    <row r="98" spans="2:8" ht="15">
      <c r="B98" s="9">
        <v>851420</v>
      </c>
      <c r="C98" s="4" t="s">
        <v>97</v>
      </c>
      <c r="D98" s="3">
        <v>19050232</v>
      </c>
      <c r="E98" s="3">
        <f>VLOOKUP('[1]Indenfor'!$A$90,'[1]Indenfor'!$A$5:$C$92,3,0)</f>
        <v>4947193.839999999</v>
      </c>
      <c r="F98" s="3">
        <v>0</v>
      </c>
      <c r="G98" s="3">
        <f t="shared" si="2"/>
        <v>4947193.839999999</v>
      </c>
      <c r="H98" s="14">
        <f t="shared" si="3"/>
        <v>0.2596920520443005</v>
      </c>
    </row>
    <row r="99" spans="2:8" ht="15">
      <c r="B99" s="9">
        <v>851452</v>
      </c>
      <c r="C99" s="4" t="s">
        <v>98</v>
      </c>
      <c r="D99" s="3">
        <v>17545233.5957785</v>
      </c>
      <c r="E99" s="3">
        <f>VLOOKUP('[1]Indenfor'!$A$91,'[1]Indenfor'!$A$5:$C$92,3,0)</f>
        <v>1380829.5</v>
      </c>
      <c r="F99" s="3">
        <f>VLOOKUP('[2]Udenfor'!$A$63,'[2]Udenfor'!$A$5:$C$64,3,0)</f>
        <v>993692.5</v>
      </c>
      <c r="G99" s="3">
        <f t="shared" si="2"/>
        <v>2374522</v>
      </c>
      <c r="H99" s="14">
        <f t="shared" si="3"/>
        <v>0.13533715507619837</v>
      </c>
    </row>
    <row r="100" spans="2:8" ht="15">
      <c r="B100" s="9">
        <v>861403</v>
      </c>
      <c r="C100" s="4" t="s">
        <v>99</v>
      </c>
      <c r="D100" s="3">
        <v>4325238.543344298</v>
      </c>
      <c r="E100" s="3">
        <f>VLOOKUP('[1]Indenfor'!$A$92,'[1]Indenfor'!$A$5:$C$92,3,0)</f>
        <v>1310389.2500000002</v>
      </c>
      <c r="F100" s="3">
        <f>VLOOKUP('[2]Udenfor'!$A$64,'[2]Udenfor'!$A$5:$C$64,3,0)</f>
        <v>34104</v>
      </c>
      <c r="G100" s="3">
        <f t="shared" si="2"/>
        <v>1344493.2500000002</v>
      </c>
      <c r="H100" s="14">
        <f t="shared" si="3"/>
        <v>0.31084834663487265</v>
      </c>
    </row>
    <row r="101" spans="2:8" ht="15.75" thickBot="1">
      <c r="B101" s="11"/>
      <c r="C101" s="12" t="s">
        <v>100</v>
      </c>
      <c r="D101" s="13">
        <v>580256371.2738805</v>
      </c>
      <c r="E101" s="13">
        <f>SUM(E4:E100)</f>
        <v>128661955.41100001</v>
      </c>
      <c r="F101" s="13">
        <f>SUM(F4:F100)</f>
        <v>15726114.017599996</v>
      </c>
      <c r="G101" s="13">
        <f t="shared" si="2"/>
        <v>144388069.4286</v>
      </c>
      <c r="H101" s="15">
        <f t="shared" si="3"/>
        <v>0.2488349574027322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Undervisningsministeriet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Undervisningsministeriet</dc:creator>
  <cp:keywords/>
  <dc:description/>
  <cp:lastModifiedBy>Undervisningsministeriet</cp:lastModifiedBy>
  <dcterms:created xsi:type="dcterms:W3CDTF">2015-04-24T09:00:55Z</dcterms:created>
  <dcterms:modified xsi:type="dcterms:W3CDTF">2015-04-24T10:45:06Z</dcterms:modified>
  <cp:category/>
  <cp:version/>
  <cp:contentType/>
  <cp:contentStatus/>
</cp:coreProperties>
</file>