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J:\KPS\Puljesekretariatet\1. Puljemidler\2023\20.21.06.10 Sociale normeringer\2. Puljeudmelding\Revideret udmelding 221028\"/>
    </mc:Choice>
  </mc:AlternateContent>
  <bookViews>
    <workbookView xWindow="360" yWindow="132" windowWidth="11412" windowHeight="8340" tabRatio="747"/>
  </bookViews>
  <sheets>
    <sheet name="Ansøgningsskema" sheetId="46" r:id="rId1"/>
    <sheet name="Dispensation v. ansøgning" sheetId="47" r:id="rId2"/>
  </sheets>
  <definedNames>
    <definedName name="Institutionstype" localSheetId="0">Ansøgningsskema!#REF!</definedName>
    <definedName name="Institutionstype" localSheetId="1">'Dispensation v. ansøgning'!#REF!</definedName>
    <definedName name="Institutionstype">#REF!</definedName>
    <definedName name="_xlnm.Print_Area" localSheetId="0">Ansøgningsskema!$A$1:$K$174</definedName>
    <definedName name="_xlnm.Print_Area" localSheetId="1">'Dispensation v. ansøgning'!$A$1:$F$141</definedName>
  </definedNames>
  <calcPr calcId="162913"/>
</workbook>
</file>

<file path=xl/calcChain.xml><?xml version="1.0" encoding="utf-8"?>
<calcChain xmlns="http://schemas.openxmlformats.org/spreadsheetml/2006/main">
  <c r="K141" i="46" l="1"/>
  <c r="I141" i="46"/>
  <c r="H141" i="46"/>
  <c r="K140" i="46"/>
  <c r="I140" i="46"/>
  <c r="H140" i="46"/>
  <c r="K139" i="46"/>
  <c r="I139" i="46"/>
  <c r="H139" i="46"/>
  <c r="K138" i="46"/>
  <c r="I138" i="46"/>
  <c r="H138" i="46"/>
  <c r="K137" i="46"/>
  <c r="I137" i="46"/>
  <c r="H137" i="46"/>
  <c r="K136" i="46"/>
  <c r="I136" i="46"/>
  <c r="H136" i="46"/>
  <c r="K135" i="46"/>
  <c r="I135" i="46"/>
  <c r="H135" i="46"/>
  <c r="K134" i="46"/>
  <c r="I134" i="46"/>
  <c r="H134" i="46"/>
  <c r="K133" i="46"/>
  <c r="I133" i="46"/>
  <c r="H133" i="46"/>
  <c r="K132" i="46"/>
  <c r="I132" i="46"/>
  <c r="H132" i="46"/>
  <c r="K131" i="46"/>
  <c r="I131" i="46"/>
  <c r="H131" i="46"/>
  <c r="K130" i="46"/>
  <c r="I130" i="46"/>
  <c r="H130" i="46"/>
  <c r="K129" i="46"/>
  <c r="I129" i="46"/>
  <c r="H129" i="46"/>
  <c r="K128" i="46"/>
  <c r="I128" i="46"/>
  <c r="H128" i="46"/>
  <c r="K127" i="46"/>
  <c r="I127" i="46"/>
  <c r="H127" i="46"/>
  <c r="K126" i="46"/>
  <c r="I126" i="46"/>
  <c r="H126" i="46"/>
  <c r="K125" i="46"/>
  <c r="I125" i="46"/>
  <c r="H125" i="46"/>
  <c r="K124" i="46"/>
  <c r="I124" i="46"/>
  <c r="H124" i="46"/>
  <c r="K123" i="46"/>
  <c r="I123" i="46"/>
  <c r="H123" i="46"/>
  <c r="K122" i="46"/>
  <c r="I122" i="46"/>
  <c r="H122" i="46"/>
  <c r="K121" i="46"/>
  <c r="I121" i="46"/>
  <c r="H121" i="46"/>
  <c r="K120" i="46"/>
  <c r="I120" i="46"/>
  <c r="H120" i="46"/>
  <c r="K119" i="46"/>
  <c r="I119" i="46"/>
  <c r="H119" i="46"/>
  <c r="K118" i="46"/>
  <c r="I118" i="46"/>
  <c r="H118" i="46"/>
  <c r="K117" i="46"/>
  <c r="I117" i="46"/>
  <c r="H117" i="46"/>
  <c r="K116" i="46"/>
  <c r="I116" i="46"/>
  <c r="H116" i="46"/>
  <c r="K115" i="46"/>
  <c r="I115" i="46"/>
  <c r="H115" i="46"/>
  <c r="K114" i="46"/>
  <c r="I114" i="46"/>
  <c r="H114" i="46"/>
  <c r="K113" i="46"/>
  <c r="I113" i="46"/>
  <c r="H113" i="46"/>
  <c r="K112" i="46"/>
  <c r="I112" i="46"/>
  <c r="H112" i="46"/>
  <c r="K111" i="46"/>
  <c r="I111" i="46"/>
  <c r="H111" i="46"/>
  <c r="K110" i="46"/>
  <c r="I110" i="46"/>
  <c r="H110" i="46"/>
  <c r="K109" i="46"/>
  <c r="I109" i="46"/>
  <c r="H109" i="46"/>
  <c r="K108" i="46"/>
  <c r="I108" i="46"/>
  <c r="H108" i="46"/>
  <c r="K107" i="46"/>
  <c r="I107" i="46"/>
  <c r="H107" i="46"/>
  <c r="K106" i="46"/>
  <c r="I106" i="46"/>
  <c r="H106" i="46"/>
  <c r="K105" i="46"/>
  <c r="I105" i="46"/>
  <c r="H105" i="46"/>
  <c r="K104" i="46"/>
  <c r="I104" i="46"/>
  <c r="H104" i="46"/>
  <c r="K103" i="46"/>
  <c r="I103" i="46"/>
  <c r="H103" i="46"/>
  <c r="K102" i="46"/>
  <c r="I102" i="46"/>
  <c r="H102" i="46"/>
  <c r="K101" i="46"/>
  <c r="I101" i="46"/>
  <c r="H101" i="46"/>
  <c r="K100" i="46"/>
  <c r="I100" i="46"/>
  <c r="H100" i="46"/>
  <c r="K99" i="46"/>
  <c r="I99" i="46"/>
  <c r="H99" i="46"/>
  <c r="K98" i="46"/>
  <c r="I98" i="46"/>
  <c r="H98" i="46"/>
  <c r="K97" i="46"/>
  <c r="I97" i="46"/>
  <c r="H97" i="46"/>
  <c r="K96" i="46"/>
  <c r="I96" i="46"/>
  <c r="H96" i="46"/>
  <c r="K95" i="46"/>
  <c r="I95" i="46"/>
  <c r="H95" i="46"/>
  <c r="K94" i="46"/>
  <c r="I94" i="46"/>
  <c r="H94" i="46"/>
  <c r="K93" i="46"/>
  <c r="I93" i="46"/>
  <c r="H93" i="46"/>
  <c r="K92" i="46"/>
  <c r="I92" i="46"/>
  <c r="H92" i="46"/>
  <c r="K91" i="46"/>
  <c r="I91" i="46"/>
  <c r="H91" i="46"/>
  <c r="K90" i="46"/>
  <c r="I90" i="46"/>
  <c r="H90" i="46"/>
  <c r="K89" i="46"/>
  <c r="I89" i="46"/>
  <c r="H89" i="46"/>
  <c r="K88" i="46"/>
  <c r="I88" i="46"/>
  <c r="H88" i="46"/>
  <c r="K87" i="46"/>
  <c r="I87" i="46"/>
  <c r="H87" i="46"/>
  <c r="K86" i="46"/>
  <c r="I86" i="46"/>
  <c r="H86" i="46"/>
  <c r="K85" i="46"/>
  <c r="I85" i="46"/>
  <c r="H85" i="46"/>
  <c r="K84" i="46"/>
  <c r="I84" i="46"/>
  <c r="H84" i="46"/>
  <c r="K83" i="46"/>
  <c r="I83" i="46"/>
  <c r="H83" i="46"/>
  <c r="K82" i="46"/>
  <c r="I82" i="46"/>
  <c r="H82" i="46"/>
  <c r="K81" i="46"/>
  <c r="I81" i="46"/>
  <c r="H81" i="46"/>
  <c r="K80" i="46"/>
  <c r="I80" i="46"/>
  <c r="H80" i="46"/>
  <c r="K79" i="46"/>
  <c r="I79" i="46"/>
  <c r="H79" i="46"/>
  <c r="K78" i="46"/>
  <c r="I78" i="46"/>
  <c r="H78" i="46"/>
  <c r="K77" i="46"/>
  <c r="I77" i="46"/>
  <c r="H77" i="46"/>
  <c r="K76" i="46"/>
  <c r="I76" i="46"/>
  <c r="H76" i="46"/>
  <c r="K75" i="46"/>
  <c r="I75" i="46"/>
  <c r="H75" i="46"/>
  <c r="K74" i="46"/>
  <c r="I74" i="46"/>
  <c r="H74" i="46"/>
  <c r="K73" i="46"/>
  <c r="I73" i="46"/>
  <c r="H73" i="46"/>
  <c r="K72" i="46"/>
  <c r="I72" i="46"/>
  <c r="H72" i="46"/>
  <c r="K71" i="46"/>
  <c r="I71" i="46"/>
  <c r="H71" i="46"/>
  <c r="K70" i="46"/>
  <c r="I70" i="46"/>
  <c r="H70" i="46"/>
  <c r="K69" i="46"/>
  <c r="I69" i="46"/>
  <c r="H69" i="46"/>
  <c r="K68" i="46"/>
  <c r="I68" i="46"/>
  <c r="H68" i="46"/>
  <c r="K67" i="46"/>
  <c r="I67" i="46"/>
  <c r="H67" i="46"/>
  <c r="K66" i="46"/>
  <c r="I66" i="46"/>
  <c r="H66" i="46"/>
  <c r="K65" i="46"/>
  <c r="I65" i="46"/>
  <c r="H65" i="46"/>
  <c r="K64" i="46"/>
  <c r="I64" i="46"/>
  <c r="H64" i="46"/>
  <c r="K63" i="46"/>
  <c r="I63" i="46"/>
  <c r="H63" i="46"/>
  <c r="K62" i="46"/>
  <c r="I62" i="46"/>
  <c r="H62" i="46"/>
  <c r="K61" i="46"/>
  <c r="I61" i="46"/>
  <c r="H61" i="46"/>
  <c r="K60" i="46"/>
  <c r="I60" i="46"/>
  <c r="H60" i="46"/>
  <c r="K59" i="46"/>
  <c r="I59" i="46"/>
  <c r="H59" i="46"/>
  <c r="K58" i="46"/>
  <c r="I58" i="46"/>
  <c r="H58" i="46"/>
  <c r="K57" i="46"/>
  <c r="I57" i="46"/>
  <c r="H57" i="46"/>
  <c r="K56" i="46"/>
  <c r="I56" i="46"/>
  <c r="H56" i="46"/>
  <c r="K55" i="46"/>
  <c r="I55" i="46"/>
  <c r="H55" i="46"/>
  <c r="K54" i="46"/>
  <c r="I54" i="46"/>
  <c r="H54" i="46"/>
  <c r="K53" i="46"/>
  <c r="I53" i="46"/>
  <c r="H53" i="46"/>
  <c r="K52" i="46"/>
  <c r="I52" i="46"/>
  <c r="H52" i="46"/>
  <c r="K51" i="46"/>
  <c r="I51" i="46"/>
  <c r="H51" i="46"/>
  <c r="K50" i="46"/>
  <c r="I50" i="46"/>
  <c r="H50" i="46"/>
  <c r="K49" i="46"/>
  <c r="I49" i="46"/>
  <c r="H49" i="46"/>
  <c r="K48" i="46"/>
  <c r="I48" i="46"/>
  <c r="H48" i="46"/>
  <c r="K47" i="46"/>
  <c r="I47" i="46"/>
  <c r="H47" i="46"/>
  <c r="K46" i="46"/>
  <c r="I46" i="46"/>
  <c r="H46" i="46"/>
  <c r="K45" i="46"/>
  <c r="I45" i="46"/>
  <c r="H45" i="46"/>
  <c r="K44" i="46"/>
  <c r="I44" i="46"/>
  <c r="H44" i="46"/>
  <c r="D14" i="47" l="1"/>
  <c r="D13" i="47"/>
  <c r="D12" i="47"/>
  <c r="D11" i="47"/>
  <c r="D9" i="47"/>
  <c r="D8" i="47"/>
  <c r="E121" i="47" l="1"/>
  <c r="D121" i="47"/>
  <c r="C121" i="47"/>
  <c r="B121" i="47"/>
  <c r="E120" i="47"/>
  <c r="D120" i="47"/>
  <c r="C120" i="47"/>
  <c r="B120" i="47"/>
  <c r="E119" i="47"/>
  <c r="D119" i="47"/>
  <c r="C119" i="47"/>
  <c r="B119" i="47"/>
  <c r="E118" i="47"/>
  <c r="D118" i="47"/>
  <c r="C118" i="47"/>
  <c r="B118" i="47"/>
  <c r="E117" i="47"/>
  <c r="D117" i="47"/>
  <c r="C117" i="47"/>
  <c r="B117" i="47"/>
  <c r="E116" i="47"/>
  <c r="D116" i="47"/>
  <c r="C116" i="47"/>
  <c r="B116" i="47"/>
  <c r="E115" i="47"/>
  <c r="D115" i="47"/>
  <c r="C115" i="47"/>
  <c r="B115" i="47"/>
  <c r="E114" i="47"/>
  <c r="D114" i="47"/>
  <c r="C114" i="47"/>
  <c r="B114" i="47"/>
  <c r="E113" i="47"/>
  <c r="D113" i="47"/>
  <c r="C113" i="47"/>
  <c r="B113" i="47"/>
  <c r="E112" i="47"/>
  <c r="D112" i="47"/>
  <c r="C112" i="47"/>
  <c r="B112" i="47"/>
  <c r="E111" i="47"/>
  <c r="D111" i="47"/>
  <c r="C111" i="47"/>
  <c r="B111" i="47"/>
  <c r="E110" i="47"/>
  <c r="D110" i="47"/>
  <c r="C110" i="47"/>
  <c r="B110" i="47"/>
  <c r="E109" i="47"/>
  <c r="D109" i="47"/>
  <c r="C109" i="47"/>
  <c r="B109" i="47"/>
  <c r="E108" i="47"/>
  <c r="D108" i="47"/>
  <c r="C108" i="47"/>
  <c r="B108" i="47"/>
  <c r="E107" i="47"/>
  <c r="D107" i="47"/>
  <c r="C107" i="47"/>
  <c r="B107" i="47"/>
  <c r="E106" i="47"/>
  <c r="D106" i="47"/>
  <c r="C106" i="47"/>
  <c r="B106" i="47"/>
  <c r="E105" i="47"/>
  <c r="D105" i="47"/>
  <c r="C105" i="47"/>
  <c r="B105" i="47"/>
  <c r="E104" i="47"/>
  <c r="D104" i="47"/>
  <c r="C104" i="47"/>
  <c r="B104" i="47"/>
  <c r="E103" i="47"/>
  <c r="D103" i="47"/>
  <c r="C103" i="47"/>
  <c r="B103" i="47"/>
  <c r="E102" i="47"/>
  <c r="D102" i="47"/>
  <c r="C102" i="47"/>
  <c r="B102" i="47"/>
  <c r="E101" i="47"/>
  <c r="D101" i="47"/>
  <c r="C101" i="47"/>
  <c r="B101" i="47"/>
  <c r="E100" i="47"/>
  <c r="D100" i="47"/>
  <c r="C100" i="47"/>
  <c r="B100" i="47"/>
  <c r="E99" i="47"/>
  <c r="D99" i="47"/>
  <c r="C99" i="47"/>
  <c r="B99" i="47"/>
  <c r="E98" i="47"/>
  <c r="D98" i="47"/>
  <c r="C98" i="47"/>
  <c r="B98" i="47"/>
  <c r="E97" i="47"/>
  <c r="D97" i="47"/>
  <c r="C97" i="47"/>
  <c r="B97" i="47"/>
  <c r="E96" i="47"/>
  <c r="D96" i="47"/>
  <c r="C96" i="47"/>
  <c r="B96" i="47"/>
  <c r="E95" i="47"/>
  <c r="D95" i="47"/>
  <c r="C95" i="47"/>
  <c r="B95" i="47"/>
  <c r="E94" i="47"/>
  <c r="D94" i="47"/>
  <c r="C94" i="47"/>
  <c r="B94" i="47"/>
  <c r="E93" i="47"/>
  <c r="D93" i="47"/>
  <c r="C93" i="47"/>
  <c r="B93" i="47"/>
  <c r="E92" i="47"/>
  <c r="D92" i="47"/>
  <c r="C92" i="47"/>
  <c r="B92" i="47"/>
  <c r="E91" i="47"/>
  <c r="D91" i="47"/>
  <c r="C91" i="47"/>
  <c r="B91" i="47"/>
  <c r="E90" i="47"/>
  <c r="D90" i="47"/>
  <c r="C90" i="47"/>
  <c r="B90" i="47"/>
  <c r="E89" i="47"/>
  <c r="D89" i="47"/>
  <c r="C89" i="47"/>
  <c r="B89" i="47"/>
  <c r="E88" i="47"/>
  <c r="D88" i="47"/>
  <c r="C88" i="47"/>
  <c r="B88" i="47"/>
  <c r="E87" i="47"/>
  <c r="D87" i="47"/>
  <c r="C87" i="47"/>
  <c r="B87" i="47"/>
  <c r="E86" i="47"/>
  <c r="D86" i="47"/>
  <c r="C86" i="47"/>
  <c r="B86" i="47"/>
  <c r="E85" i="47"/>
  <c r="D85" i="47"/>
  <c r="C85" i="47"/>
  <c r="B85" i="47"/>
  <c r="E84" i="47"/>
  <c r="D84" i="47"/>
  <c r="C84" i="47"/>
  <c r="B84" i="47"/>
  <c r="E83" i="47"/>
  <c r="D83" i="47"/>
  <c r="C83" i="47"/>
  <c r="B83" i="47"/>
  <c r="E82" i="47"/>
  <c r="D82" i="47"/>
  <c r="C82" i="47"/>
  <c r="B82" i="47"/>
  <c r="E81" i="47"/>
  <c r="D81" i="47"/>
  <c r="C81" i="47"/>
  <c r="B81" i="47"/>
  <c r="E80" i="47"/>
  <c r="D80" i="47"/>
  <c r="C80" i="47"/>
  <c r="B80" i="47"/>
  <c r="E79" i="47"/>
  <c r="D79" i="47"/>
  <c r="C79" i="47"/>
  <c r="B79" i="47"/>
  <c r="E78" i="47"/>
  <c r="D78" i="47"/>
  <c r="C78" i="47"/>
  <c r="B78" i="47"/>
  <c r="E77" i="47"/>
  <c r="D77" i="47"/>
  <c r="C77" i="47"/>
  <c r="B77" i="47"/>
  <c r="E76" i="47"/>
  <c r="D76" i="47"/>
  <c r="C76" i="47"/>
  <c r="B76" i="47"/>
  <c r="E75" i="47"/>
  <c r="D75" i="47"/>
  <c r="C75" i="47"/>
  <c r="B75" i="47"/>
  <c r="E74" i="47"/>
  <c r="D74" i="47"/>
  <c r="C74" i="47"/>
  <c r="B74" i="47"/>
  <c r="E73" i="47"/>
  <c r="D73" i="47"/>
  <c r="C73" i="47"/>
  <c r="B73" i="47"/>
  <c r="E72" i="47"/>
  <c r="D72" i="47"/>
  <c r="C72" i="47"/>
  <c r="B72" i="47"/>
  <c r="E71" i="47"/>
  <c r="D71" i="47"/>
  <c r="C71" i="47"/>
  <c r="B71" i="47"/>
  <c r="E70" i="47"/>
  <c r="D70" i="47"/>
  <c r="C70" i="47"/>
  <c r="B70" i="47"/>
  <c r="E69" i="47"/>
  <c r="D69" i="47"/>
  <c r="C69" i="47"/>
  <c r="B69" i="47"/>
  <c r="E68" i="47"/>
  <c r="D68" i="47"/>
  <c r="C68" i="47"/>
  <c r="B68" i="47"/>
  <c r="E67" i="47"/>
  <c r="D67" i="47"/>
  <c r="C67" i="47"/>
  <c r="B67" i="47"/>
  <c r="E66" i="47"/>
  <c r="D66" i="47"/>
  <c r="C66" i="47"/>
  <c r="B66" i="47"/>
  <c r="E65" i="47"/>
  <c r="D65" i="47"/>
  <c r="C65" i="47"/>
  <c r="B65" i="47"/>
  <c r="E64" i="47"/>
  <c r="D64" i="47"/>
  <c r="C64" i="47"/>
  <c r="B64" i="47"/>
  <c r="E63" i="47"/>
  <c r="D63" i="47"/>
  <c r="C63" i="47"/>
  <c r="B63" i="47"/>
  <c r="E62" i="47"/>
  <c r="D62" i="47"/>
  <c r="C62" i="47"/>
  <c r="B62" i="47"/>
  <c r="E61" i="47"/>
  <c r="D61" i="47"/>
  <c r="C61" i="47"/>
  <c r="B61" i="47"/>
  <c r="E60" i="47"/>
  <c r="D60" i="47"/>
  <c r="C60" i="47"/>
  <c r="B60" i="47"/>
  <c r="E59" i="47"/>
  <c r="D59" i="47"/>
  <c r="C59" i="47"/>
  <c r="B59" i="47"/>
  <c r="E58" i="47"/>
  <c r="D58" i="47"/>
  <c r="C58" i="47"/>
  <c r="B58" i="47"/>
  <c r="E57" i="47"/>
  <c r="D57" i="47"/>
  <c r="C57" i="47"/>
  <c r="B57" i="47"/>
  <c r="E56" i="47"/>
  <c r="D56" i="47"/>
  <c r="C56" i="47"/>
  <c r="B56" i="47"/>
  <c r="E55" i="47"/>
  <c r="D55" i="47"/>
  <c r="C55" i="47"/>
  <c r="B55" i="47"/>
  <c r="E54" i="47"/>
  <c r="D54" i="47"/>
  <c r="C54" i="47"/>
  <c r="B54" i="47"/>
  <c r="E53" i="47"/>
  <c r="D53" i="47"/>
  <c r="C53" i="47"/>
  <c r="B53" i="47"/>
  <c r="E52" i="47"/>
  <c r="D52" i="47"/>
  <c r="C52" i="47"/>
  <c r="B52" i="47"/>
  <c r="E51" i="47"/>
  <c r="D51" i="47"/>
  <c r="C51" i="47"/>
  <c r="B51" i="47"/>
  <c r="E50" i="47"/>
  <c r="D50" i="47"/>
  <c r="C50" i="47"/>
  <c r="B50" i="47"/>
  <c r="E49" i="47"/>
  <c r="D49" i="47"/>
  <c r="C49" i="47"/>
  <c r="B49" i="47"/>
  <c r="E48" i="47"/>
  <c r="D48" i="47"/>
  <c r="C48" i="47"/>
  <c r="B48" i="47"/>
  <c r="E47" i="47"/>
  <c r="D47" i="47"/>
  <c r="C47" i="47"/>
  <c r="B47" i="47"/>
  <c r="E46" i="47"/>
  <c r="D46" i="47"/>
  <c r="C46" i="47"/>
  <c r="B46" i="47"/>
  <c r="E45" i="47"/>
  <c r="D45" i="47"/>
  <c r="C45" i="47"/>
  <c r="B45" i="47"/>
  <c r="E44" i="47"/>
  <c r="D44" i="47"/>
  <c r="C44" i="47"/>
  <c r="B44" i="47"/>
  <c r="E43" i="47"/>
  <c r="D43" i="47"/>
  <c r="C43" i="47"/>
  <c r="B43" i="47"/>
  <c r="E42" i="47"/>
  <c r="D42" i="47"/>
  <c r="C42" i="47"/>
  <c r="B42" i="47"/>
  <c r="E41" i="47"/>
  <c r="D41" i="47"/>
  <c r="C41" i="47"/>
  <c r="B41" i="47"/>
  <c r="E40" i="47"/>
  <c r="D40" i="47"/>
  <c r="C40" i="47"/>
  <c r="B40" i="47"/>
  <c r="E39" i="47"/>
  <c r="D39" i="47"/>
  <c r="C39" i="47"/>
  <c r="B39" i="47"/>
  <c r="E38" i="47"/>
  <c r="D38" i="47"/>
  <c r="C38" i="47"/>
  <c r="B38" i="47"/>
  <c r="E37" i="47"/>
  <c r="D37" i="47"/>
  <c r="C37" i="47"/>
  <c r="B37" i="47"/>
  <c r="E36" i="47"/>
  <c r="D36" i="47"/>
  <c r="C36" i="47"/>
  <c r="B36" i="47"/>
  <c r="E35" i="47"/>
  <c r="D35" i="47"/>
  <c r="C35" i="47"/>
  <c r="B35" i="47"/>
  <c r="E34" i="47"/>
  <c r="D34" i="47"/>
  <c r="C34" i="47"/>
  <c r="B34" i="47"/>
  <c r="E33" i="47"/>
  <c r="D33" i="47"/>
  <c r="C33" i="47"/>
  <c r="B33" i="47"/>
  <c r="E32" i="47"/>
  <c r="D32" i="47"/>
  <c r="C32" i="47"/>
  <c r="B32" i="47"/>
  <c r="E31" i="47"/>
  <c r="D31" i="47"/>
  <c r="C31" i="47"/>
  <c r="B31" i="47"/>
  <c r="E30" i="47"/>
  <c r="D30" i="47"/>
  <c r="C30" i="47"/>
  <c r="B30" i="47"/>
  <c r="E29" i="47"/>
  <c r="D29" i="47"/>
  <c r="C29" i="47"/>
  <c r="B29" i="47"/>
  <c r="E28" i="47"/>
  <c r="D28" i="47"/>
  <c r="C28" i="47"/>
  <c r="B28" i="47"/>
  <c r="E27" i="47"/>
  <c r="D27" i="47"/>
  <c r="C27" i="47"/>
  <c r="B27" i="47"/>
  <c r="E26" i="47"/>
  <c r="D26" i="47"/>
  <c r="C26" i="47"/>
  <c r="B26" i="47"/>
  <c r="E25" i="47" l="1"/>
  <c r="E23" i="47"/>
  <c r="E22" i="47"/>
  <c r="E21" i="47"/>
  <c r="E24" i="47"/>
  <c r="K43" i="46"/>
  <c r="K42" i="46"/>
  <c r="K41" i="46"/>
  <c r="B21" i="47" l="1"/>
  <c r="D21" i="47" l="1"/>
  <c r="C21" i="47"/>
  <c r="H41" i="46"/>
  <c r="I41" i="46" s="1"/>
  <c r="C24" i="47" l="1"/>
  <c r="D25" i="47"/>
  <c r="C25" i="47"/>
  <c r="B25" i="47"/>
  <c r="D24" i="47"/>
  <c r="B24" i="47"/>
  <c r="D23" i="47"/>
  <c r="C23" i="47"/>
  <c r="B23" i="47"/>
  <c r="D22" i="47"/>
  <c r="C22" i="47"/>
  <c r="B22" i="47"/>
  <c r="K35" i="46" l="1"/>
  <c r="J35" i="46"/>
  <c r="G35" i="46"/>
  <c r="F35" i="46"/>
  <c r="H43" i="46"/>
  <c r="I43" i="46" s="1"/>
  <c r="H42" i="46"/>
  <c r="I42" i="46" s="1"/>
  <c r="I35" i="46" l="1"/>
  <c r="I36" i="46" s="1"/>
  <c r="H35" i="46"/>
  <c r="E35" i="46"/>
</calcChain>
</file>

<file path=xl/sharedStrings.xml><?xml version="1.0" encoding="utf-8"?>
<sst xmlns="http://schemas.openxmlformats.org/spreadsheetml/2006/main" count="138" uniqueCount="104">
  <si>
    <t>Nr</t>
  </si>
  <si>
    <t>OBS! Data kan kun indtastes i de gule felter</t>
  </si>
  <si>
    <t>Institutionstype</t>
  </si>
  <si>
    <t xml:space="preserve"> </t>
  </si>
  <si>
    <t>Underskrift</t>
  </si>
  <si>
    <t>Dato:</t>
  </si>
  <si>
    <t>Navn</t>
  </si>
  <si>
    <t>Titel</t>
  </si>
  <si>
    <t>Dispensation til anvendelse af midler til pædagogmedhjælpere</t>
  </si>
  <si>
    <t>Kommunale daginstitutioner (§ 19, stk. 2)</t>
  </si>
  <si>
    <t xml:space="preserve">Andel af indskrevne børn, hvor forældrene modtager mindst 80 procent økonomisk fripladstilskud efter dagtilbudslovens § 43, stk. 1, nr. 2. </t>
  </si>
  <si>
    <t>Vurdering af krav om minimum 25 pct. indskrevne børn, hvor forældrene modtagermindst 80 pct. økonomisk fripladstilskud, jf. dagtilbudslovens § 43, stk. 1, nr. 2.</t>
  </si>
  <si>
    <t>Vurdering af tilskudsbetingelse om, at minimum 25 pct. indskrevne børn, hvor forældrene modtager mindst 80 pct. økonomisk fripladstilskud, 
jf. dagtilbudslovens § 43, stk. 1, nr. 2.</t>
  </si>
  <si>
    <t>Ja</t>
  </si>
  <si>
    <t xml:space="preserve">Antal indskrevne børn, hvor forældrene modtager mindst 80 procent økonomisk fripladstilskud efter dagtilbudslovens § 43, stk. 1, nr. 2. </t>
  </si>
  <si>
    <t>Antal indskrevne børn i alt</t>
  </si>
  <si>
    <t>Akkumulerede oplysninger samlet set på kommuneniveau</t>
  </si>
  <si>
    <t>Ansøgningsskema</t>
  </si>
  <si>
    <t>TRO- OG LOVEERKLÆRING OM ANSØGNINGENS RIGTIGHED OG OM OPFYLDELSE AF VILKÅRENE FOR TILSKUD:</t>
  </si>
  <si>
    <t>Stamoplysninger:</t>
  </si>
  <si>
    <t>Kontaktperson: Tilskuds-/projektansvarlig</t>
  </si>
  <si>
    <t>* Tlf.nr.:</t>
  </si>
  <si>
    <t>* Titel:</t>
  </si>
  <si>
    <t>* Navn:</t>
  </si>
  <si>
    <t>* CVR-nummer:</t>
  </si>
  <si>
    <t>* Kommunens navn:</t>
  </si>
  <si>
    <t>* Mail:</t>
  </si>
  <si>
    <t>Inden ansøgningsfristens udløb skal ansøger indsende følgende til puljefou@uvm.dk:</t>
  </si>
  <si>
    <t>Proces for indsendelse af ansøgning</t>
  </si>
  <si>
    <t>Pulje til mere pædagogisk personale i daginstitutioner med mange børn i udsatte positioner, 2023-2025, § 20.21.06.10.</t>
  </si>
  <si>
    <t>Bemærkninger til ansøgning og/eller tro- og loveerklæring</t>
  </si>
  <si>
    <t>* ansøger på vegne af selvejende institutioner, privatinstitutioner, puljeordninger og udliciterede institutioner, der har tilkendegiver ønske om at ville deltage.</t>
  </si>
  <si>
    <t>* har gjort selvejende institutioner, privatinstitutioner, puljeordninger og udliciterede institutioner, der lever op til ansøgningspuljens krav, opmærksomme på puljen.</t>
  </si>
  <si>
    <t>* vil indsende ansøgning om dispensation, såfremt dele af tilskudsmidlerne ønskes anvendt til aflønning af pædagogmedhjælpere.</t>
  </si>
  <si>
    <t>Tilkendegivelse af opfyldelse af vilkår for tilskud:</t>
  </si>
  <si>
    <t>Eks.</t>
  </si>
  <si>
    <t>Find G-nummer på https://dagtilbudsregister.stil.dk/</t>
  </si>
  <si>
    <t>Antallet skal angives målt i hoveder</t>
  </si>
  <si>
    <t xml:space="preserve">* vil anvende tilskudsmidlerne til ansættelse af uddannet pædagogisk personale, dvs. pædagoger og pædagogiske assistenter. </t>
  </si>
  <si>
    <t>Klik på cellen og vælg institutionstype</t>
  </si>
  <si>
    <t>Om ansøgningen bekræftes med underskriften nedenfor - i overensstemmelse med afsnit 1.5 i vejledningen om puljen - at kommunen:</t>
  </si>
  <si>
    <t>* har angivet retvisende oplysninger til grund for ansøgning om dispensation til at anvende tilskudsmidler til aflønning af pædagogmedhjælpere.</t>
  </si>
  <si>
    <t>Om anvendelsen af tilskudsmidlerne bekræftes med underskriften nedenfor - i overensstemmelse med afsnit 1.5. i vejledningen om puljen - at kommunen:</t>
  </si>
  <si>
    <t>Udfyldes automatisk</t>
  </si>
  <si>
    <t>Alle informationer (gulmarkerede felter) skal udfyldes for hver institution/enhed</t>
  </si>
  <si>
    <t>Data kan kun indtastes i de gule felter</t>
  </si>
  <si>
    <t>Praktiske opmærksomhedspunkter:</t>
  </si>
  <si>
    <t>Klik på cellen og vælg "Ja/Nej"</t>
  </si>
  <si>
    <t>Udfyld arket "Dispensation v. ansøgning" i dette skema 
(se næste fane)</t>
  </si>
  <si>
    <t xml:space="preserve">Ansøgningen printes (liggende papirretning) og underskrives af ansøgers ledelse – eller den person, ledelsen har bemyndiget til at underskrive ansøgninger om tilskud. </t>
  </si>
  <si>
    <t xml:space="preserve">Arket udskrives i "Liggende papirretning" og "Tilpas alle kolonner til én side" </t>
  </si>
  <si>
    <t>Arket er læsbart ved udskrift på A4 og brugervenligt ved udskrift på A3</t>
  </si>
  <si>
    <t>Søges der om dispensation til at  tilskudsmidler kan anvendes til aflønning af pædagogmedhjælpere?</t>
  </si>
  <si>
    <t xml:space="preserve">Bilaget til ansøgningen printes (liggende papirretning) og underskrives af ansøgers ledelse – eller den person, ledelsen har bemyndiget til at underskrive ansøgninger om tilskud. </t>
  </si>
  <si>
    <r>
      <t xml:space="preserve">Dispensation til anvendelse af midler til pædagogmedhjælpere
</t>
    </r>
    <r>
      <rPr>
        <sz val="10"/>
        <rFont val="Arial"/>
        <family val="2"/>
      </rPr>
      <t>jf. afsnit 1.5 i vejledningen om puljen</t>
    </r>
  </si>
  <si>
    <t>* Undertegnede bekræfter hermed, at de oplysninger, der er angivet i ansøgningen, er sande og retvisende.</t>
  </si>
  <si>
    <t>Ansøgningen skal underskrives af tilskudsmodtager</t>
  </si>
  <si>
    <t>Indsæt tekst nedenfor. Husk at tilpasse kolonnehøjden - så al tekst er synlig.</t>
  </si>
  <si>
    <t>Proces for indsendelse af ansøgning om dispensation til anvendelse af midler til ansættelse af pædagogmedhjælpere</t>
  </si>
  <si>
    <t>Bilag til ansøgningsskema 
- Ansøgning om dispensation til anvendelse af midler til ansættelse af pædagogmedhjælpere</t>
  </si>
  <si>
    <t>Billaget til ansøgningen skal sendes sammen med ansøgningskemaet som:</t>
  </si>
  <si>
    <r>
      <t xml:space="preserve">Stamoplysninger </t>
    </r>
    <r>
      <rPr>
        <i/>
        <sz val="11"/>
        <rFont val="Arial"/>
        <family val="2"/>
      </rPr>
      <t>(Tabellen udfyldes automatisk med oplysninger fra ansøgningsskemaet)</t>
    </r>
    <r>
      <rPr>
        <b/>
        <sz val="14"/>
        <rFont val="Arial"/>
        <family val="2"/>
      </rPr>
      <t>:</t>
    </r>
  </si>
  <si>
    <r>
      <t>Overblik: Akkumulerede oplysninger på kommuneniveau</t>
    </r>
    <r>
      <rPr>
        <i/>
        <sz val="11"/>
        <rFont val="Arial"/>
        <family val="2"/>
      </rPr>
      <t xml:space="preserve"> (Tabellen udfyldes automatisk)</t>
    </r>
  </si>
  <si>
    <t>Angiv anvisningsenhedens navn</t>
  </si>
  <si>
    <t>Angiv anvisningsenhedens adresse</t>
  </si>
  <si>
    <t>Antal daginstitutioner på enhedsniveau, der søges på vegne af</t>
  </si>
  <si>
    <t>Antal indskrevne børn i daginstitutionen 
i alt</t>
  </si>
  <si>
    <t>Antal daginstitutioner på enhedsniveau, hvor tilskudsbetingelsen er
"Opfyldt"</t>
  </si>
  <si>
    <t>Antal daginstitutioner på enhedsniveau, hvor tilskudsbetingelsen er
"Ikke opfyldt"</t>
  </si>
  <si>
    <t>Antal daginstitutioner på enhedsniveau, hvor der ikke søges dispensation: 
Svar = "Nej"</t>
  </si>
  <si>
    <t>* har angivet retvisende oplysninger om antal indskrevne børn pr. daginstitution på enhedsniveau, hvor forældrene modtager mindst 80 procent økonomisk fripladstilskud efter dagtilbudslovens § 43, stk. 1, nr. 2.</t>
  </si>
  <si>
    <t>* har angivet retvisende oplysninger om antal indskrevne børn pr. daginstitution på enhedsniveau i alt.</t>
  </si>
  <si>
    <t xml:space="preserve">* vil overholde de forpligtelser, der påhviler kommunen i forhold til rapportering, regnskab og revision, for hver af de daginstitutioner på enhedsniveau, som kommunen ansøger på vegne af. </t>
  </si>
  <si>
    <t xml:space="preserve">* har sikret, at kommunen og de daginstitutioner på enhedsniveau, som kommunen ansøger på vegne af, er indforstået med at bidrage til en ekstern evaluering af puljen. </t>
  </si>
  <si>
    <t>Antal daginstitutioner på enhedsniveau, hvor der søges dispensation: 
Svar = "Ja"</t>
  </si>
  <si>
    <t xml:space="preserve">Hvis dele af tilskudsmidlerne ønskes anvendt til aflønning af pædagogmedhjælpere, skal der udfyldes en særskilt ansøgning
</t>
  </si>
  <si>
    <t>Antal indskrevne børn pr. 1. oktober 2022 
pr. daginstitution på enhedsniveau</t>
  </si>
  <si>
    <t xml:space="preserve">Antal indskrevne børn hvor forældrene modtager mindst 80 procent økonomisk fripladstilskud efter dagtilbudslovens § 43, stk. 1, nr. 2. </t>
  </si>
  <si>
    <r>
      <t>* Den underskrevne og indscannede kopi af ansøgningen (</t>
    </r>
    <r>
      <rPr>
        <b/>
        <sz val="10"/>
        <rFont val="Arial"/>
        <family val="2"/>
      </rPr>
      <t>pdf-format</t>
    </r>
    <r>
      <rPr>
        <sz val="10"/>
        <rFont val="Arial"/>
        <family val="2"/>
      </rPr>
      <t xml:space="preserve">) </t>
    </r>
  </si>
  <si>
    <r>
      <t xml:space="preserve">* Den udfyldte skabelon for ansøgningen uden underskrift </t>
    </r>
    <r>
      <rPr>
        <b/>
        <sz val="10"/>
        <rFont val="Arial"/>
        <family val="2"/>
      </rPr>
      <t>(excel-format</t>
    </r>
    <r>
      <rPr>
        <sz val="10"/>
        <rFont val="Arial"/>
        <family val="2"/>
      </rPr>
      <t xml:space="preserve">) </t>
    </r>
  </si>
  <si>
    <r>
      <t>* Eventuel dispensationsansøgning (</t>
    </r>
    <r>
      <rPr>
        <b/>
        <sz val="10"/>
        <rFont val="Arial"/>
        <family val="2"/>
      </rPr>
      <t>pdf-format</t>
    </r>
    <r>
      <rPr>
        <sz val="10"/>
        <rFont val="Arial"/>
        <family val="2"/>
      </rPr>
      <t xml:space="preserve"> og </t>
    </r>
    <r>
      <rPr>
        <b/>
        <sz val="10"/>
        <rFont val="Arial"/>
        <family val="2"/>
      </rPr>
      <t>excel-format</t>
    </r>
    <r>
      <rPr>
        <sz val="10"/>
        <rFont val="Arial"/>
        <family val="2"/>
      </rPr>
      <t xml:space="preserve">) </t>
    </r>
  </si>
  <si>
    <r>
      <t>I emnefeltet skal ”</t>
    </r>
    <r>
      <rPr>
        <i/>
        <sz val="10"/>
        <rFont val="Arial"/>
        <family val="2"/>
      </rPr>
      <t>Pulje til mere pædagogisk personale i daginstitutioner med mange børn i udsatte positioner</t>
    </r>
    <r>
      <rPr>
        <sz val="10"/>
        <rFont val="Arial"/>
        <family val="2"/>
      </rPr>
      <t>” angives.</t>
    </r>
  </si>
  <si>
    <t>Husk både at indsende underskreven version (pdf) og excel-arket</t>
  </si>
  <si>
    <t>Hedeager 12, 2346 PostNr</t>
  </si>
  <si>
    <t>Eks</t>
  </si>
  <si>
    <t>Daginstitutionen Hedebo</t>
  </si>
  <si>
    <t xml:space="preserve">Navn på daginstitution på enhedsniveau
</t>
  </si>
  <si>
    <t>Adresse for daginstitution på enhedsninveau</t>
  </si>
  <si>
    <t xml:space="preserve">G-nummer på anvisnings-enhedsniveau, jf. Dagtilbudsregistret
</t>
  </si>
  <si>
    <t>Gxxxx</t>
  </si>
  <si>
    <t>Forventes dele af midlerne anvendt til ansættelse af pædagogmedhjælpere?</t>
  </si>
  <si>
    <r>
      <t>* Underskrevet og indscannet kopi af bilag til ansøgningen (</t>
    </r>
    <r>
      <rPr>
        <b/>
        <sz val="10"/>
        <rFont val="Arial"/>
        <family val="2"/>
      </rPr>
      <t>pdf-format</t>
    </r>
    <r>
      <rPr>
        <sz val="10"/>
        <rFont val="Arial"/>
        <family val="2"/>
      </rPr>
      <t xml:space="preserve">) </t>
    </r>
  </si>
  <si>
    <r>
      <t xml:space="preserve">* Udfyldt skabelon for bilag til ansøgningen uden underskrift </t>
    </r>
    <r>
      <rPr>
        <b/>
        <sz val="10"/>
        <rFont val="Arial"/>
        <family val="2"/>
      </rPr>
      <t>(excel-format</t>
    </r>
    <r>
      <rPr>
        <sz val="10"/>
        <rFont val="Arial"/>
        <family val="2"/>
      </rPr>
      <t xml:space="preserve">) </t>
    </r>
  </si>
  <si>
    <t>(Skriv begrundelse)</t>
  </si>
  <si>
    <r>
      <t xml:space="preserve">Ansøgning om dispensation til at anvende tilskudsmidler til ansættelse af pædagogmedhjælpere
</t>
    </r>
    <r>
      <rPr>
        <sz val="8"/>
        <rFont val="Arial"/>
        <family val="2"/>
      </rPr>
      <t xml:space="preserve">Rammen for ansøgning om dispensation og krav til den fremgår af afsnit </t>
    </r>
    <r>
      <rPr>
        <i/>
        <sz val="8"/>
        <rFont val="Arial"/>
        <family val="2"/>
      </rPr>
      <t>1.5.1. Mulighed for dispensation for uddannelseskravet</t>
    </r>
    <r>
      <rPr>
        <sz val="8"/>
        <rFont val="Arial"/>
        <family val="2"/>
      </rPr>
      <t xml:space="preserve"> i vejledningen om puljen. 
</t>
    </r>
    <r>
      <rPr>
        <b/>
        <sz val="10"/>
        <rFont val="Arial"/>
        <family val="2"/>
      </rPr>
      <t xml:space="preserve">
</t>
    </r>
    <r>
      <rPr>
        <b/>
        <sz val="8"/>
        <rFont val="Arial"/>
        <family val="2"/>
      </rPr>
      <t xml:space="preserve">Udfyldt ansøgning om dispensation, hvori: 
</t>
    </r>
    <r>
      <rPr>
        <sz val="8"/>
        <rFont val="Arial"/>
        <family val="2"/>
      </rPr>
      <t>1) der redegøres for, at daginstitutionen på enhedsniveau har en andel af pædagoger og pædagogiske assistenter på 75 pct. eller derover, eller
2) det sandsynliggøres, at daginstitutionen på enhedsniveau har særlige praktiske eller organisatoriske omstændigheder, der vanskeliggør ansættelse af uddannet pædagogisk personale, f.eks. rekrutteringsudfordringer.</t>
    </r>
  </si>
  <si>
    <t>Ansøgningsoplysninger specificeret pr. daginstitution på enhedsniveau</t>
  </si>
  <si>
    <t>Daginstitutioner på enhedsniveau kan efter ansøgning få dispensation, så midler også kan anvendes til ansættelse af pædagogmedhjælpere</t>
  </si>
  <si>
    <t xml:space="preserve">* vil anvende tilskudsmidlerne alene i de daginstitutioner på enhedsniveau, som udløser tilskuddet fra puljen (tilskuddet ikke kan omfordeles mellem enhederne). </t>
  </si>
  <si>
    <t>Selvejende daginstitutioner (§ 19, stk. 3)</t>
  </si>
  <si>
    <t>Udliciterede daginstitutioner (§ 19 stk. 4)</t>
  </si>
  <si>
    <t>Privatinstitutioner (§ 19, stk. 5)</t>
  </si>
  <si>
    <t>Puljeordninger (Etableret efter tidligere regler for dagtilbud, jf. også § 101 og § 102)</t>
  </si>
  <si>
    <r>
      <t xml:space="preserve">Frist for indsendelse af ansøgning er </t>
    </r>
    <r>
      <rPr>
        <b/>
        <sz val="10"/>
        <color rgb="FFFF0000"/>
        <rFont val="Arial"/>
        <family val="2"/>
      </rPr>
      <t>torsdag den 17. november 2022, kl. 13.00</t>
    </r>
    <r>
      <rPr>
        <sz val="10"/>
        <rFont val="Arial"/>
        <family val="2"/>
      </rPr>
      <t xml:space="preserve">. </t>
    </r>
  </si>
  <si>
    <r>
      <t xml:space="preserve">Frist for indsendelse af ansøgning og bilag til ansøgning er </t>
    </r>
    <r>
      <rPr>
        <b/>
        <sz val="10"/>
        <color rgb="FFFF0000"/>
        <rFont val="Arial"/>
        <family val="2"/>
      </rPr>
      <t>torsdag den 17. november 2022, kl. 13.00</t>
    </r>
    <r>
      <rPr>
        <sz val="10"/>
        <rFont val="Arial"/>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</si>
</sst>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1" formatCode="_-* #,##0_-;\-* #,##0_-;_-* &quot;-&quot;_-;_-@_-"/>
    <numFmt numFmtId="164" formatCode="#,##0.000"/>
    <numFmt numFmtId="165" formatCode="0.000%"/>
  </numFmts>
  <fonts count="39" x14ac:knownFonts="1">
    <font>
      <sz val="10"/>
      <name val="Arial"/>
    </font>
    <font>
      <sz val="8"/>
      <name val="Arial"/>
      <family val="2"/>
    </font>
    <font>
      <b/>
      <sz val="8"/>
      <name val="Arial"/>
      <family val="2"/>
    </font>
    <font>
      <sz val="8"/>
      <name val="Arial"/>
      <family val="2"/>
    </font>
    <font>
      <i/>
      <sz val="10"/>
      <name val="Arial"/>
      <family val="2"/>
    </font>
    <font>
      <b/>
      <sz val="10"/>
      <name val="Arial"/>
      <family val="2"/>
    </font>
    <font>
      <sz val="10"/>
      <name val="Arial"/>
      <family val="2"/>
    </font>
    <font>
      <sz val="10"/>
      <name val="Arial"/>
      <family val="2"/>
    </font>
    <font>
      <sz val="12"/>
      <color indexed="8"/>
      <name val="Calibri"/>
      <family val="2"/>
    </font>
    <font>
      <b/>
      <sz val="12"/>
      <color indexed="8"/>
      <name val="Calibri"/>
      <family val="2"/>
    </font>
    <font>
      <sz val="10"/>
      <color indexed="8"/>
      <name val="Arial"/>
      <family val="2"/>
    </font>
    <font>
      <b/>
      <sz val="10"/>
      <color indexed="8"/>
      <name val="Arial"/>
      <family val="2"/>
    </font>
    <font>
      <b/>
      <sz val="11"/>
      <name val="Arial"/>
      <family val="2"/>
    </font>
    <font>
      <sz val="12"/>
      <name val="Arial"/>
      <family val="2"/>
    </font>
    <font>
      <b/>
      <sz val="12"/>
      <name val="Arial"/>
      <family val="2"/>
    </font>
    <font>
      <b/>
      <i/>
      <sz val="10"/>
      <color rgb="FFFF0000"/>
      <name val="Arial"/>
      <family val="2"/>
    </font>
    <font>
      <sz val="8"/>
      <color rgb="FFFF0000"/>
      <name val="Arial"/>
      <family val="2"/>
    </font>
    <font>
      <b/>
      <sz val="14"/>
      <name val="Arial"/>
      <family val="2"/>
    </font>
    <font>
      <b/>
      <sz val="10"/>
      <color rgb="FFFF0000"/>
      <name val="Arial"/>
      <family val="2"/>
    </font>
    <font>
      <sz val="10"/>
      <name val="Arial"/>
      <family val="2"/>
    </font>
    <font>
      <i/>
      <sz val="11"/>
      <color rgb="FFFF0000"/>
      <name val="Arial"/>
      <family val="2"/>
    </font>
    <font>
      <b/>
      <sz val="8"/>
      <color rgb="FFFF0000"/>
      <name val="Arial"/>
      <family val="2"/>
    </font>
    <font>
      <sz val="11"/>
      <color indexed="8"/>
      <name val="Calibri"/>
      <family val="2"/>
    </font>
    <font>
      <b/>
      <sz val="18"/>
      <name val="Arial"/>
      <family val="2"/>
    </font>
    <font>
      <b/>
      <i/>
      <sz val="9"/>
      <name val="Arial"/>
      <family val="2"/>
    </font>
    <font>
      <sz val="14"/>
      <name val="Arial"/>
      <family val="2"/>
    </font>
    <font>
      <b/>
      <sz val="22"/>
      <name val="Arial"/>
      <family val="2"/>
    </font>
    <font>
      <b/>
      <sz val="14"/>
      <color indexed="8"/>
      <name val="Calibri"/>
      <family val="2"/>
    </font>
    <font>
      <b/>
      <u/>
      <sz val="16"/>
      <name val="Arial"/>
      <family val="2"/>
    </font>
    <font>
      <sz val="10"/>
      <color theme="6" tint="-0.499984740745262"/>
      <name val="Arial"/>
      <family val="2"/>
    </font>
    <font>
      <i/>
      <sz val="11"/>
      <name val="Arial"/>
      <family val="2"/>
    </font>
    <font>
      <sz val="11"/>
      <color indexed="8"/>
      <name val="Arial"/>
      <family val="2"/>
    </font>
    <font>
      <sz val="9"/>
      <name val="Arial"/>
      <family val="2"/>
    </font>
    <font>
      <sz val="9"/>
      <color rgb="FFFF0000"/>
      <name val="Arial"/>
      <family val="2"/>
    </font>
    <font>
      <i/>
      <sz val="8"/>
      <name val="Arial"/>
      <family val="2"/>
    </font>
    <font>
      <sz val="9"/>
      <color theme="0" tint="-0.499984740745262"/>
      <name val="Arial"/>
      <family val="2"/>
    </font>
    <font>
      <i/>
      <sz val="9"/>
      <color theme="0" tint="-0.499984740745262"/>
      <name val="Arial"/>
      <family val="2"/>
    </font>
    <font>
      <i/>
      <sz val="9"/>
      <color rgb="FFFF0000"/>
      <name val="Arial"/>
      <family val="2"/>
    </font>
    <font>
      <sz val="8"/>
      <color theme="0"/>
      <name val="Arial"/>
      <family val="2"/>
    </font>
  </fonts>
  <fills count="7">
    <fill>
      <patternFill patternType="none"/>
    </fill>
    <fill>
      <patternFill patternType="gray125"/>
    </fill>
    <fill>
      <patternFill patternType="solid">
        <fgColor indexed="51"/>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64"/>
      </patternFill>
    </fill>
    <fill>
      <patternFill patternType="solid">
        <fgColor theme="0" tint="-4.9989318521683403E-2"/>
        <bgColor indexed="64"/>
      </patternFill>
    </fill>
  </fills>
  <borders count="50">
    <border>
      <left/>
      <right/>
      <top/>
      <bottom/>
      <diagonal/>
    </border>
    <border>
      <left style="hair">
        <color indexed="64"/>
      </left>
      <right style="hair">
        <color indexed="64"/>
      </right>
      <top/>
      <bottom style="hair">
        <color indexed="64"/>
      </bottom>
      <diagonal/>
    </border>
    <border>
      <left/>
      <right style="hair">
        <color indexed="64"/>
      </right>
      <top/>
      <bottom style="hair">
        <color indexed="64"/>
      </bottom>
      <diagonal/>
    </border>
    <border>
      <left style="hair">
        <color indexed="64"/>
      </left>
      <right style="medium">
        <color indexed="64"/>
      </right>
      <top/>
      <bottom style="hair">
        <color indexed="64"/>
      </bottom>
      <diagonal/>
    </border>
    <border>
      <left/>
      <right style="medium">
        <color indexed="64"/>
      </right>
      <top/>
      <bottom/>
      <diagonal/>
    </border>
    <border>
      <left style="hair">
        <color indexed="64"/>
      </left>
      <right/>
      <top/>
      <bottom style="hair">
        <color indexed="64"/>
      </bottom>
      <diagonal/>
    </border>
    <border>
      <left/>
      <right/>
      <top/>
      <bottom style="medium">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bottom style="thin">
        <color indexed="64"/>
      </bottom>
      <diagonal/>
    </border>
    <border>
      <left style="hair">
        <color indexed="64"/>
      </left>
      <right style="hair">
        <color indexed="64"/>
      </right>
      <top/>
      <bottom/>
      <diagonal/>
    </border>
    <border>
      <left style="medium">
        <color indexed="64"/>
      </left>
      <right/>
      <top/>
      <bottom style="thin">
        <color indexed="64"/>
      </bottom>
      <diagonal/>
    </border>
    <border>
      <left/>
      <right style="hair">
        <color indexed="64"/>
      </right>
      <top style="medium">
        <color indexed="64"/>
      </top>
      <bottom/>
      <diagonal/>
    </border>
    <border>
      <left/>
      <right style="hair">
        <color indexed="64"/>
      </right>
      <top/>
      <bottom style="medium">
        <color indexed="64"/>
      </bottom>
      <diagonal/>
    </border>
    <border>
      <left style="thin">
        <color indexed="64"/>
      </left>
      <right style="thin">
        <color indexed="64"/>
      </right>
      <top style="thin">
        <color indexed="64"/>
      </top>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s>
  <cellStyleXfs count="7">
    <xf numFmtId="0" fontId="0" fillId="0" borderId="0"/>
    <xf numFmtId="0" fontId="7" fillId="0" borderId="0"/>
    <xf numFmtId="9" fontId="19" fillId="0" borderId="0" applyFont="0" applyFill="0" applyBorder="0" applyAlignment="0" applyProtection="0"/>
    <xf numFmtId="0" fontId="22" fillId="0" borderId="0"/>
    <xf numFmtId="0" fontId="6" fillId="0" borderId="0"/>
    <xf numFmtId="0" fontId="6" fillId="0" borderId="0"/>
    <xf numFmtId="9" fontId="6" fillId="0" borderId="0" applyFont="0" applyFill="0" applyBorder="0" applyAlignment="0" applyProtection="0"/>
  </cellStyleXfs>
  <cellXfs count="230">
    <xf numFmtId="0" fontId="0" fillId="0" borderId="0" xfId="0"/>
    <xf numFmtId="4" fontId="3" fillId="0" borderId="0" xfId="0" applyNumberFormat="1" applyFont="1"/>
    <xf numFmtId="3" fontId="3" fillId="0" borderId="0" xfId="0" applyNumberFormat="1" applyFont="1"/>
    <xf numFmtId="0" fontId="11" fillId="0" borderId="0" xfId="0" applyFont="1"/>
    <xf numFmtId="0" fontId="10" fillId="0" borderId="0" xfId="0" applyFont="1" applyBorder="1" applyAlignment="1">
      <alignment horizontal="left" vertical="top" wrapText="1"/>
    </xf>
    <xf numFmtId="0" fontId="10" fillId="0" borderId="10" xfId="0" applyFont="1" applyBorder="1" applyAlignment="1">
      <alignment horizontal="center"/>
    </xf>
    <xf numFmtId="4" fontId="3" fillId="0" borderId="0" xfId="0" applyNumberFormat="1" applyFont="1" applyAlignment="1">
      <alignment vertical="top"/>
    </xf>
    <xf numFmtId="1" fontId="4" fillId="0" borderId="0" xfId="0" applyNumberFormat="1" applyFont="1" applyAlignment="1">
      <alignment vertical="top"/>
    </xf>
    <xf numFmtId="1" fontId="5" fillId="0" borderId="0" xfId="0" applyNumberFormat="1" applyFont="1" applyBorder="1" applyAlignment="1">
      <alignment vertical="top"/>
    </xf>
    <xf numFmtId="1" fontId="15" fillId="0" borderId="0" xfId="0" applyNumberFormat="1" applyFont="1" applyBorder="1" applyAlignment="1">
      <alignment vertical="top"/>
    </xf>
    <xf numFmtId="4" fontId="16" fillId="0" borderId="0" xfId="0" applyNumberFormat="1" applyFont="1" applyBorder="1" applyAlignment="1">
      <alignment vertical="top"/>
    </xf>
    <xf numFmtId="4" fontId="3" fillId="0" borderId="0" xfId="0" applyNumberFormat="1" applyFont="1" applyBorder="1" applyAlignment="1">
      <alignment vertical="top"/>
    </xf>
    <xf numFmtId="4" fontId="3" fillId="0" borderId="0" xfId="0" quotePrefix="1" applyNumberFormat="1" applyFont="1" applyBorder="1" applyAlignment="1">
      <alignment vertical="top"/>
    </xf>
    <xf numFmtId="3" fontId="3" fillId="0" borderId="0" xfId="0" applyNumberFormat="1" applyFont="1" applyAlignment="1">
      <alignment vertical="top"/>
    </xf>
    <xf numFmtId="3" fontId="3" fillId="0" borderId="0" xfId="0" applyNumberFormat="1" applyFont="1" applyBorder="1" applyAlignment="1">
      <alignment vertical="top"/>
    </xf>
    <xf numFmtId="1" fontId="3" fillId="0" borderId="0" xfId="0" applyNumberFormat="1" applyFont="1" applyBorder="1" applyAlignment="1">
      <alignment vertical="top"/>
    </xf>
    <xf numFmtId="4" fontId="2" fillId="0" borderId="0" xfId="0" applyNumberFormat="1" applyFont="1" applyFill="1" applyBorder="1" applyAlignment="1">
      <alignment vertical="top"/>
    </xf>
    <xf numFmtId="0" fontId="0" fillId="0" borderId="0" xfId="0" applyAlignment="1">
      <alignment vertical="top"/>
    </xf>
    <xf numFmtId="0" fontId="7" fillId="0" borderId="0" xfId="0" applyFont="1" applyAlignment="1">
      <alignment vertical="top"/>
    </xf>
    <xf numFmtId="4" fontId="3" fillId="0" borderId="3" xfId="0" applyNumberFormat="1" applyFont="1" applyFill="1" applyBorder="1" applyAlignment="1">
      <alignment vertical="top"/>
    </xf>
    <xf numFmtId="1" fontId="3" fillId="0" borderId="0" xfId="0" applyNumberFormat="1" applyFont="1" applyAlignment="1">
      <alignment vertical="top"/>
    </xf>
    <xf numFmtId="0" fontId="9" fillId="0" borderId="0" xfId="0" applyFont="1" applyAlignment="1">
      <alignment vertical="top"/>
    </xf>
    <xf numFmtId="0" fontId="8" fillId="0" borderId="0" xfId="0" applyFont="1" applyFill="1" applyAlignment="1">
      <alignment vertical="top"/>
    </xf>
    <xf numFmtId="0" fontId="10" fillId="0" borderId="0" xfId="0" applyFont="1" applyAlignment="1">
      <alignment vertical="top"/>
    </xf>
    <xf numFmtId="4" fontId="6" fillId="0" borderId="0" xfId="0" applyNumberFormat="1" applyFont="1" applyAlignment="1">
      <alignment vertical="top"/>
    </xf>
    <xf numFmtId="4" fontId="1" fillId="0" borderId="0" xfId="0" applyNumberFormat="1" applyFont="1" applyAlignment="1">
      <alignment vertical="top"/>
    </xf>
    <xf numFmtId="4" fontId="3" fillId="0" borderId="0" xfId="0" applyNumberFormat="1" applyFont="1" applyBorder="1" applyAlignment="1">
      <alignment vertical="top" wrapText="1"/>
    </xf>
    <xf numFmtId="4" fontId="3" fillId="0" borderId="2" xfId="0" applyNumberFormat="1" applyFont="1" applyFill="1" applyBorder="1" applyAlignment="1">
      <alignment vertical="top"/>
    </xf>
    <xf numFmtId="4" fontId="3" fillId="0" borderId="1" xfId="0" applyNumberFormat="1" applyFont="1" applyFill="1" applyBorder="1" applyAlignment="1">
      <alignment vertical="top"/>
    </xf>
    <xf numFmtId="4" fontId="3" fillId="0" borderId="5" xfId="0" applyNumberFormat="1" applyFont="1" applyFill="1" applyBorder="1" applyAlignment="1">
      <alignment vertical="top"/>
    </xf>
    <xf numFmtId="0" fontId="11" fillId="0" borderId="0" xfId="0" applyFont="1" applyBorder="1" applyAlignment="1">
      <alignment horizontal="left" vertical="top"/>
    </xf>
    <xf numFmtId="4" fontId="13" fillId="0" borderId="0" xfId="0" applyNumberFormat="1" applyFont="1" applyAlignment="1">
      <alignment vertical="top"/>
    </xf>
    <xf numFmtId="4" fontId="2" fillId="0" borderId="0" xfId="0" applyNumberFormat="1" applyFont="1" applyBorder="1" applyAlignment="1">
      <alignment horizontal="left" vertical="top"/>
    </xf>
    <xf numFmtId="4" fontId="16" fillId="0" borderId="0" xfId="0" applyNumberFormat="1" applyFont="1" applyAlignment="1">
      <alignment vertical="top"/>
    </xf>
    <xf numFmtId="4" fontId="1" fillId="0" borderId="0" xfId="0" applyNumberFormat="1" applyFont="1" applyBorder="1" applyAlignment="1">
      <alignment vertical="top"/>
    </xf>
    <xf numFmtId="1" fontId="5" fillId="0" borderId="0" xfId="0" applyNumberFormat="1" applyFont="1" applyBorder="1" applyAlignment="1"/>
    <xf numFmtId="4" fontId="1" fillId="0" borderId="0" xfId="0" quotePrefix="1" applyNumberFormat="1" applyFont="1" applyBorder="1" applyAlignment="1">
      <alignment vertical="top"/>
    </xf>
    <xf numFmtId="4" fontId="3" fillId="0" borderId="0" xfId="0" applyNumberFormat="1" applyFont="1" applyAlignment="1">
      <alignment vertical="top" wrapText="1"/>
    </xf>
    <xf numFmtId="1" fontId="18" fillId="0" borderId="0" xfId="0" applyNumberFormat="1" applyFont="1" applyBorder="1" applyAlignment="1"/>
    <xf numFmtId="1" fontId="16" fillId="0" borderId="0" xfId="0" applyNumberFormat="1" applyFont="1" applyBorder="1" applyAlignment="1">
      <alignment vertical="top"/>
    </xf>
    <xf numFmtId="1" fontId="5" fillId="3" borderId="26" xfId="0" applyNumberFormat="1" applyFont="1" applyFill="1" applyBorder="1" applyAlignment="1">
      <alignment vertical="top"/>
    </xf>
    <xf numFmtId="4" fontId="6" fillId="0" borderId="0" xfId="0" applyNumberFormat="1" applyFont="1" applyBorder="1" applyAlignment="1">
      <alignment vertical="top"/>
    </xf>
    <xf numFmtId="4" fontId="5" fillId="3" borderId="27" xfId="0" applyNumberFormat="1" applyFont="1" applyFill="1" applyBorder="1" applyAlignment="1">
      <alignment vertical="top"/>
    </xf>
    <xf numFmtId="4" fontId="5" fillId="3" borderId="21" xfId="0" applyNumberFormat="1" applyFont="1" applyFill="1" applyBorder="1" applyAlignment="1">
      <alignment horizontal="center" vertical="top" wrapText="1"/>
    </xf>
    <xf numFmtId="4" fontId="5" fillId="3" borderId="8" xfId="0" applyNumberFormat="1" applyFont="1" applyFill="1" applyBorder="1" applyAlignment="1">
      <alignment horizontal="center" vertical="top" wrapText="1"/>
    </xf>
    <xf numFmtId="4" fontId="5" fillId="3" borderId="22" xfId="0" applyNumberFormat="1" applyFont="1" applyFill="1" applyBorder="1" applyAlignment="1">
      <alignment horizontal="center" vertical="top" wrapText="1"/>
    </xf>
    <xf numFmtId="4" fontId="6" fillId="0" borderId="7" xfId="0" applyNumberFormat="1" applyFont="1" applyBorder="1" applyAlignment="1">
      <alignment vertical="top"/>
    </xf>
    <xf numFmtId="1" fontId="17" fillId="0" borderId="0" xfId="0" applyNumberFormat="1" applyFont="1" applyBorder="1" applyAlignment="1">
      <alignment vertical="top"/>
    </xf>
    <xf numFmtId="4" fontId="5" fillId="3" borderId="27" xfId="0" applyNumberFormat="1" applyFont="1" applyFill="1" applyBorder="1" applyAlignment="1">
      <alignment vertical="top" wrapText="1"/>
    </xf>
    <xf numFmtId="1" fontId="23" fillId="0" borderId="0" xfId="0" applyNumberFormat="1" applyFont="1" applyBorder="1" applyAlignment="1">
      <alignment vertical="center"/>
    </xf>
    <xf numFmtId="1" fontId="20" fillId="0" borderId="0" xfId="0" applyNumberFormat="1" applyFont="1" applyBorder="1" applyAlignment="1"/>
    <xf numFmtId="1" fontId="24" fillId="0" borderId="0" xfId="0" applyNumberFormat="1" applyFont="1" applyBorder="1" applyAlignment="1">
      <alignment vertical="top"/>
    </xf>
    <xf numFmtId="0" fontId="10" fillId="0" borderId="0" xfId="0" applyFont="1" applyBorder="1" applyAlignment="1">
      <alignment horizontal="center"/>
    </xf>
    <xf numFmtId="4" fontId="5" fillId="3" borderId="12" xfId="0" applyNumberFormat="1" applyFont="1" applyFill="1" applyBorder="1" applyAlignment="1">
      <alignment horizontal="center" vertical="top" wrapText="1"/>
    </xf>
    <xf numFmtId="4" fontId="5" fillId="3" borderId="28" xfId="0" applyNumberFormat="1" applyFont="1" applyFill="1" applyBorder="1" applyAlignment="1">
      <alignment horizontal="center" vertical="top" wrapText="1"/>
    </xf>
    <xf numFmtId="4" fontId="5" fillId="3" borderId="26" xfId="0" applyNumberFormat="1" applyFont="1" applyFill="1" applyBorder="1" applyAlignment="1">
      <alignment horizontal="center" vertical="top" wrapText="1"/>
    </xf>
    <xf numFmtId="4" fontId="5" fillId="3" borderId="29" xfId="0" applyNumberFormat="1" applyFont="1" applyFill="1" applyBorder="1" applyAlignment="1">
      <alignment horizontal="center" vertical="top" wrapText="1"/>
    </xf>
    <xf numFmtId="4" fontId="2" fillId="0" borderId="0" xfId="0" applyNumberFormat="1" applyFont="1" applyAlignment="1">
      <alignment vertical="top"/>
    </xf>
    <xf numFmtId="4" fontId="16" fillId="0" borderId="0" xfId="0" applyNumberFormat="1" applyFont="1" applyAlignment="1">
      <alignment horizontal="left" vertical="top" indent="2"/>
    </xf>
    <xf numFmtId="3" fontId="5" fillId="5" borderId="23" xfId="0" applyNumberFormat="1" applyFont="1" applyFill="1" applyBorder="1" applyAlignment="1">
      <alignment horizontal="center" vertical="top"/>
    </xf>
    <xf numFmtId="3" fontId="5" fillId="5" borderId="24" xfId="0" applyNumberFormat="1" applyFont="1" applyFill="1" applyBorder="1" applyAlignment="1">
      <alignment horizontal="center" vertical="top"/>
    </xf>
    <xf numFmtId="3" fontId="5" fillId="5" borderId="25" xfId="0" applyNumberFormat="1" applyFont="1" applyFill="1" applyBorder="1" applyAlignment="1">
      <alignment horizontal="center" vertical="top"/>
    </xf>
    <xf numFmtId="4" fontId="17" fillId="0" borderId="40" xfId="0" applyNumberFormat="1" applyFont="1" applyBorder="1" applyAlignment="1">
      <alignment vertical="top"/>
    </xf>
    <xf numFmtId="4" fontId="3" fillId="0" borderId="42" xfId="0" applyNumberFormat="1" applyFont="1" applyBorder="1" applyAlignment="1">
      <alignment vertical="top"/>
    </xf>
    <xf numFmtId="4" fontId="14" fillId="0" borderId="43" xfId="0" applyNumberFormat="1" applyFont="1" applyBorder="1" applyAlignment="1">
      <alignment vertical="top"/>
    </xf>
    <xf numFmtId="4" fontId="17" fillId="0" borderId="0" xfId="0" applyNumberFormat="1" applyFont="1" applyBorder="1" applyAlignment="1">
      <alignment vertical="top"/>
    </xf>
    <xf numFmtId="4" fontId="5" fillId="3" borderId="12" xfId="0" applyNumberFormat="1" applyFont="1" applyFill="1" applyBorder="1" applyAlignment="1">
      <alignment vertical="top"/>
    </xf>
    <xf numFmtId="4" fontId="5" fillId="3" borderId="18" xfId="0" applyNumberFormat="1" applyFont="1" applyFill="1" applyBorder="1" applyAlignment="1">
      <alignment vertical="top"/>
    </xf>
    <xf numFmtId="4" fontId="5" fillId="3" borderId="20" xfId="0" applyNumberFormat="1" applyFont="1" applyFill="1" applyBorder="1" applyAlignment="1">
      <alignment vertical="top"/>
    </xf>
    <xf numFmtId="4" fontId="5" fillId="3" borderId="17" xfId="0" applyNumberFormat="1" applyFont="1" applyFill="1" applyBorder="1" applyAlignment="1">
      <alignment vertical="top"/>
    </xf>
    <xf numFmtId="4" fontId="5" fillId="3" borderId="37" xfId="0" applyNumberFormat="1" applyFont="1" applyFill="1" applyBorder="1" applyAlignment="1">
      <alignment horizontal="left" vertical="top" indent="2"/>
    </xf>
    <xf numFmtId="4" fontId="5" fillId="3" borderId="29" xfId="0" applyNumberFormat="1" applyFont="1" applyFill="1" applyBorder="1" applyAlignment="1">
      <alignment vertical="top"/>
    </xf>
    <xf numFmtId="4" fontId="5" fillId="3" borderId="45" xfId="0" applyNumberFormat="1" applyFont="1" applyFill="1" applyBorder="1" applyAlignment="1">
      <alignment horizontal="left" vertical="top" indent="2"/>
    </xf>
    <xf numFmtId="4" fontId="5" fillId="3" borderId="38" xfId="0" applyNumberFormat="1" applyFont="1" applyFill="1" applyBorder="1" applyAlignment="1">
      <alignment horizontal="left" vertical="top"/>
    </xf>
    <xf numFmtId="4" fontId="5" fillId="3" borderId="41" xfId="0" applyNumberFormat="1" applyFont="1" applyFill="1" applyBorder="1" applyAlignment="1">
      <alignment horizontal="left" vertical="top" indent="2"/>
    </xf>
    <xf numFmtId="4" fontId="5" fillId="3" borderId="14" xfId="0" applyNumberFormat="1" applyFont="1" applyFill="1" applyBorder="1" applyAlignment="1">
      <alignment horizontal="left" vertical="top" indent="2"/>
    </xf>
    <xf numFmtId="4" fontId="5" fillId="3" borderId="30" xfId="0" applyNumberFormat="1" applyFont="1" applyFill="1" applyBorder="1" applyAlignment="1">
      <alignment vertical="top"/>
    </xf>
    <xf numFmtId="0" fontId="6" fillId="0" borderId="0" xfId="0" applyFont="1" applyAlignment="1">
      <alignment vertical="top"/>
    </xf>
    <xf numFmtId="0" fontId="27" fillId="0" borderId="0" xfId="0" applyFont="1" applyAlignment="1">
      <alignment vertical="top"/>
    </xf>
    <xf numFmtId="4" fontId="13" fillId="0" borderId="0" xfId="0" applyNumberFormat="1" applyFont="1" applyBorder="1" applyAlignment="1">
      <alignment horizontal="left" vertical="top" indent="2"/>
    </xf>
    <xf numFmtId="4" fontId="6" fillId="0" borderId="0" xfId="0" applyNumberFormat="1" applyFont="1" applyBorder="1" applyAlignment="1">
      <alignment horizontal="left" vertical="top" indent="2"/>
    </xf>
    <xf numFmtId="4" fontId="3" fillId="0" borderId="0" xfId="0" applyNumberFormat="1" applyFont="1" applyAlignment="1">
      <alignment vertical="center"/>
    </xf>
    <xf numFmtId="4" fontId="3" fillId="0" borderId="0" xfId="0" applyNumberFormat="1" applyFont="1" applyAlignment="1">
      <alignment vertical="center" wrapText="1"/>
    </xf>
    <xf numFmtId="4" fontId="6" fillId="4" borderId="7" xfId="0" applyNumberFormat="1" applyFont="1" applyFill="1" applyBorder="1" applyAlignment="1">
      <alignment vertical="top"/>
    </xf>
    <xf numFmtId="4" fontId="28" fillId="0" borderId="0" xfId="0" applyNumberFormat="1" applyFont="1" applyBorder="1" applyAlignment="1">
      <alignment vertical="top"/>
    </xf>
    <xf numFmtId="4" fontId="25" fillId="0" borderId="7" xfId="0" applyNumberFormat="1" applyFont="1" applyBorder="1" applyAlignment="1">
      <alignment vertical="top"/>
    </xf>
    <xf numFmtId="4" fontId="3" fillId="0" borderId="7" xfId="0" applyNumberFormat="1" applyFont="1" applyBorder="1" applyAlignment="1">
      <alignment vertical="top"/>
    </xf>
    <xf numFmtId="3" fontId="3" fillId="0" borderId="7" xfId="0" applyNumberFormat="1" applyFont="1" applyBorder="1" applyAlignment="1">
      <alignment vertical="top"/>
    </xf>
    <xf numFmtId="4" fontId="3" fillId="0" borderId="11" xfId="0" applyNumberFormat="1" applyFont="1" applyBorder="1" applyAlignment="1">
      <alignment vertical="top"/>
    </xf>
    <xf numFmtId="4" fontId="25" fillId="0" borderId="0" xfId="0" applyNumberFormat="1" applyFont="1" applyBorder="1" applyAlignment="1">
      <alignment vertical="top"/>
    </xf>
    <xf numFmtId="4" fontId="3" fillId="0" borderId="4" xfId="0" applyNumberFormat="1" applyFont="1" applyBorder="1" applyAlignment="1">
      <alignment vertical="top"/>
    </xf>
    <xf numFmtId="4" fontId="25" fillId="0" borderId="6" xfId="0" applyNumberFormat="1" applyFont="1" applyBorder="1" applyAlignment="1">
      <alignment vertical="top"/>
    </xf>
    <xf numFmtId="4" fontId="3" fillId="0" borderId="6" xfId="0" applyNumberFormat="1" applyFont="1" applyBorder="1" applyAlignment="1">
      <alignment vertical="top"/>
    </xf>
    <xf numFmtId="3" fontId="3" fillId="0" borderId="6" xfId="0" applyNumberFormat="1" applyFont="1" applyBorder="1" applyAlignment="1">
      <alignment vertical="top"/>
    </xf>
    <xf numFmtId="4" fontId="3" fillId="0" borderId="15" xfId="0" applyNumberFormat="1" applyFont="1" applyBorder="1" applyAlignment="1">
      <alignment vertical="top"/>
    </xf>
    <xf numFmtId="0" fontId="29" fillId="0" borderId="0" xfId="0" applyFont="1" applyAlignment="1">
      <alignment vertical="top"/>
    </xf>
    <xf numFmtId="4" fontId="21" fillId="0" borderId="0" xfId="0" applyNumberFormat="1" applyFont="1" applyAlignment="1">
      <alignment horizontal="center" vertical="top"/>
    </xf>
    <xf numFmtId="4" fontId="5" fillId="0" borderId="0" xfId="0" applyNumberFormat="1" applyFont="1"/>
    <xf numFmtId="4" fontId="3" fillId="0" borderId="0" xfId="0" applyNumberFormat="1" applyFont="1" applyBorder="1"/>
    <xf numFmtId="3" fontId="3" fillId="0" borderId="0" xfId="0" applyNumberFormat="1" applyFont="1" applyBorder="1"/>
    <xf numFmtId="0" fontId="11" fillId="0" borderId="0" xfId="0" applyFont="1" applyBorder="1"/>
    <xf numFmtId="0" fontId="11" fillId="0" borderId="10" xfId="0" applyFont="1" applyBorder="1"/>
    <xf numFmtId="4" fontId="5" fillId="3" borderId="28" xfId="0" applyNumberFormat="1" applyFont="1" applyFill="1" applyBorder="1" applyAlignment="1">
      <alignment vertical="top" wrapText="1"/>
    </xf>
    <xf numFmtId="4" fontId="1" fillId="0" borderId="0" xfId="0" applyNumberFormat="1" applyFont="1" applyBorder="1" applyAlignment="1">
      <alignment horizontal="left" vertical="center" indent="2"/>
    </xf>
    <xf numFmtId="4" fontId="17" fillId="0" borderId="43" xfId="0" applyNumberFormat="1" applyFont="1" applyBorder="1" applyAlignment="1">
      <alignment vertical="top"/>
    </xf>
    <xf numFmtId="4" fontId="14" fillId="0" borderId="13" xfId="0" quotePrefix="1" applyNumberFormat="1" applyFont="1" applyBorder="1" applyAlignment="1">
      <alignment horizontal="left" vertical="top" indent="13"/>
    </xf>
    <xf numFmtId="4" fontId="6" fillId="0" borderId="13" xfId="0" applyNumberFormat="1" applyFont="1" applyBorder="1" applyAlignment="1">
      <alignment horizontal="left" vertical="center" indent="15"/>
    </xf>
    <xf numFmtId="4" fontId="12" fillId="0" borderId="0" xfId="0" quotePrefix="1" applyNumberFormat="1" applyFont="1" applyBorder="1" applyAlignment="1">
      <alignment vertical="top"/>
    </xf>
    <xf numFmtId="4" fontId="6" fillId="0" borderId="0" xfId="0" applyNumberFormat="1" applyFont="1" applyBorder="1" applyAlignment="1">
      <alignment horizontal="left" vertical="center" indent="2"/>
    </xf>
    <xf numFmtId="4" fontId="3" fillId="0" borderId="0" xfId="0" applyNumberFormat="1" applyFont="1" applyBorder="1" applyAlignment="1">
      <alignment horizontal="left" vertical="center" indent="2"/>
    </xf>
    <xf numFmtId="4" fontId="6" fillId="3" borderId="17" xfId="0" applyNumberFormat="1" applyFont="1" applyFill="1" applyBorder="1" applyAlignment="1">
      <alignment vertical="top"/>
    </xf>
    <xf numFmtId="4" fontId="6" fillId="3" borderId="47" xfId="0" applyNumberFormat="1" applyFont="1" applyFill="1" applyBorder="1" applyAlignment="1">
      <alignment vertical="top"/>
    </xf>
    <xf numFmtId="1" fontId="5" fillId="0" borderId="16" xfId="0" applyNumberFormat="1" applyFont="1" applyBorder="1" applyAlignment="1">
      <alignment vertical="top"/>
    </xf>
    <xf numFmtId="1" fontId="6" fillId="0" borderId="13" xfId="0" applyNumberFormat="1" applyFont="1" applyBorder="1" applyAlignment="1">
      <alignment vertical="top"/>
    </xf>
    <xf numFmtId="0" fontId="6" fillId="0" borderId="0" xfId="0" applyFont="1" applyBorder="1" applyAlignment="1">
      <alignment horizontal="left" vertical="center" indent="2"/>
    </xf>
    <xf numFmtId="0" fontId="6" fillId="0" borderId="0" xfId="0" applyFont="1" applyBorder="1" applyAlignment="1">
      <alignment vertical="center"/>
    </xf>
    <xf numFmtId="1" fontId="6" fillId="0" borderId="14" xfId="0" applyNumberFormat="1" applyFont="1" applyBorder="1" applyAlignment="1">
      <alignment vertical="top"/>
    </xf>
    <xf numFmtId="0" fontId="5" fillId="0" borderId="6" xfId="0" applyFont="1" applyBorder="1" applyAlignment="1">
      <alignment vertical="center"/>
    </xf>
    <xf numFmtId="1" fontId="5" fillId="3" borderId="49" xfId="0" applyNumberFormat="1" applyFont="1" applyFill="1" applyBorder="1" applyAlignment="1">
      <alignment vertical="center"/>
    </xf>
    <xf numFmtId="4" fontId="1" fillId="3" borderId="44" xfId="0" applyNumberFormat="1" applyFont="1" applyFill="1" applyBorder="1" applyAlignment="1">
      <alignment vertical="top"/>
    </xf>
    <xf numFmtId="4" fontId="1" fillId="3" borderId="44" xfId="0" applyNumberFormat="1" applyFont="1" applyFill="1" applyBorder="1" applyAlignment="1">
      <alignment horizontal="center" vertical="top" wrapText="1"/>
    </xf>
    <xf numFmtId="4" fontId="1" fillId="3" borderId="46" xfId="0" applyNumberFormat="1" applyFont="1" applyFill="1" applyBorder="1" applyAlignment="1">
      <alignment horizontal="center" vertical="top" wrapText="1"/>
    </xf>
    <xf numFmtId="4" fontId="1" fillId="3" borderId="49" xfId="0" applyNumberFormat="1" applyFont="1" applyFill="1" applyBorder="1" applyAlignment="1">
      <alignment horizontal="center" vertical="top" wrapText="1"/>
    </xf>
    <xf numFmtId="4" fontId="1" fillId="3" borderId="18" xfId="0" applyNumberFormat="1" applyFont="1" applyFill="1" applyBorder="1" applyAlignment="1">
      <alignment horizontal="center" vertical="top" wrapText="1"/>
    </xf>
    <xf numFmtId="0" fontId="31" fillId="0" borderId="0" xfId="0" applyFont="1" applyAlignment="1">
      <alignment vertical="top"/>
    </xf>
    <xf numFmtId="1" fontId="5" fillId="3" borderId="36" xfId="0" applyNumberFormat="1" applyFont="1" applyFill="1" applyBorder="1" applyAlignment="1">
      <alignment vertical="top"/>
    </xf>
    <xf numFmtId="4" fontId="1" fillId="3" borderId="24" xfId="0" applyNumberFormat="1" applyFont="1" applyFill="1" applyBorder="1" applyAlignment="1">
      <alignment horizontal="center" vertical="top" wrapText="1"/>
    </xf>
    <xf numFmtId="4" fontId="1" fillId="3" borderId="25" xfId="0" applyNumberFormat="1" applyFont="1" applyFill="1" applyBorder="1" applyAlignment="1">
      <alignment horizontal="left" vertical="top" wrapText="1"/>
    </xf>
    <xf numFmtId="4" fontId="5" fillId="0" borderId="8" xfId="0" applyNumberFormat="1" applyFont="1" applyBorder="1" applyAlignment="1">
      <alignment vertical="top"/>
    </xf>
    <xf numFmtId="4" fontId="32" fillId="0" borderId="0" xfId="0" applyNumberFormat="1" applyFont="1" applyAlignment="1">
      <alignment vertical="top"/>
    </xf>
    <xf numFmtId="1" fontId="32" fillId="0" borderId="21" xfId="0" applyNumberFormat="1" applyFont="1" applyBorder="1" applyAlignment="1">
      <alignment vertical="top"/>
    </xf>
    <xf numFmtId="4" fontId="32" fillId="2" borderId="8" xfId="0" applyNumberFormat="1" applyFont="1" applyFill="1" applyBorder="1" applyAlignment="1" applyProtection="1">
      <alignment vertical="top" wrapText="1"/>
      <protection locked="0"/>
    </xf>
    <xf numFmtId="4" fontId="32" fillId="2" borderId="24" xfId="0" applyNumberFormat="1" applyFont="1" applyFill="1" applyBorder="1" applyAlignment="1" applyProtection="1">
      <alignment vertical="top" wrapText="1"/>
      <protection locked="0"/>
    </xf>
    <xf numFmtId="4" fontId="32" fillId="2" borderId="24" xfId="0" quotePrefix="1" applyNumberFormat="1" applyFont="1" applyFill="1" applyBorder="1" applyAlignment="1" applyProtection="1">
      <alignment vertical="top" wrapText="1"/>
      <protection locked="0"/>
    </xf>
    <xf numFmtId="4" fontId="32" fillId="6" borderId="12" xfId="0" applyNumberFormat="1" applyFont="1" applyFill="1" applyBorder="1" applyAlignment="1">
      <alignment horizontal="center" vertical="top" wrapText="1"/>
    </xf>
    <xf numFmtId="1" fontId="32" fillId="0" borderId="48" xfId="0" applyNumberFormat="1" applyFont="1" applyBorder="1" applyAlignment="1">
      <alignment vertical="top"/>
    </xf>
    <xf numFmtId="4" fontId="32" fillId="0" borderId="35" xfId="0" applyNumberFormat="1" applyFont="1" applyBorder="1" applyAlignment="1">
      <alignment horizontal="left" vertical="top" wrapText="1"/>
    </xf>
    <xf numFmtId="1" fontId="32" fillId="0" borderId="35" xfId="0" applyNumberFormat="1" applyFont="1" applyBorder="1" applyAlignment="1">
      <alignment horizontal="center" vertical="top"/>
    </xf>
    <xf numFmtId="1" fontId="32" fillId="2" borderId="39" xfId="0" applyNumberFormat="1" applyFont="1" applyFill="1" applyBorder="1" applyAlignment="1" applyProtection="1">
      <alignment vertical="top" wrapText="1"/>
      <protection locked="0"/>
    </xf>
    <xf numFmtId="4" fontId="32" fillId="0" borderId="8" xfId="0" applyNumberFormat="1" applyFont="1" applyBorder="1" applyAlignment="1">
      <alignment horizontal="left" vertical="top" wrapText="1"/>
    </xf>
    <xf numFmtId="41" fontId="32" fillId="0" borderId="8" xfId="0" applyNumberFormat="1" applyFont="1" applyBorder="1" applyAlignment="1">
      <alignment horizontal="left" vertical="top" wrapText="1"/>
    </xf>
    <xf numFmtId="1" fontId="32" fillId="0" borderId="8" xfId="0" applyNumberFormat="1" applyFont="1" applyBorder="1" applyAlignment="1">
      <alignment horizontal="center" vertical="top"/>
    </xf>
    <xf numFmtId="1" fontId="32" fillId="2" borderId="22" xfId="0" applyNumberFormat="1" applyFont="1" applyFill="1" applyBorder="1" applyAlignment="1" applyProtection="1">
      <alignment vertical="top" wrapText="1"/>
      <protection locked="0"/>
    </xf>
    <xf numFmtId="4" fontId="32" fillId="0" borderId="24" xfId="0" applyNumberFormat="1" applyFont="1" applyBorder="1" applyAlignment="1">
      <alignment horizontal="left" vertical="top" wrapText="1"/>
    </xf>
    <xf numFmtId="41" fontId="32" fillId="0" borderId="24" xfId="0" applyNumberFormat="1" applyFont="1" applyBorder="1" applyAlignment="1">
      <alignment horizontal="left" vertical="top" wrapText="1"/>
    </xf>
    <xf numFmtId="1" fontId="32" fillId="0" borderId="24" xfId="0" applyNumberFormat="1" applyFont="1" applyBorder="1" applyAlignment="1">
      <alignment horizontal="center" vertical="top"/>
    </xf>
    <xf numFmtId="4" fontId="32" fillId="6" borderId="30" xfId="0" applyNumberFormat="1" applyFont="1" applyFill="1" applyBorder="1" applyAlignment="1">
      <alignment horizontal="center" vertical="top" wrapText="1"/>
    </xf>
    <xf numFmtId="1" fontId="32" fillId="2" borderId="25" xfId="0" applyNumberFormat="1" applyFont="1" applyFill="1" applyBorder="1" applyAlignment="1" applyProtection="1">
      <alignment vertical="top" wrapText="1"/>
      <protection locked="0"/>
    </xf>
    <xf numFmtId="4" fontId="32" fillId="2" borderId="35" xfId="0" applyNumberFormat="1" applyFont="1" applyFill="1" applyBorder="1" applyAlignment="1" applyProtection="1">
      <alignment vertical="top" wrapText="1"/>
      <protection locked="0"/>
    </xf>
    <xf numFmtId="4" fontId="32" fillId="2" borderId="35" xfId="0" quotePrefix="1" applyNumberFormat="1" applyFont="1" applyFill="1" applyBorder="1" applyAlignment="1" applyProtection="1">
      <alignment vertical="top" wrapText="1"/>
      <protection locked="0"/>
    </xf>
    <xf numFmtId="0" fontId="32" fillId="2" borderId="39" xfId="0" applyNumberFormat="1" applyFont="1" applyFill="1" applyBorder="1" applyAlignment="1" applyProtection="1">
      <alignment horizontal="center" vertical="top"/>
      <protection locked="0"/>
    </xf>
    <xf numFmtId="3" fontId="32" fillId="2" borderId="48" xfId="0" applyNumberFormat="1" applyFont="1" applyFill="1" applyBorder="1" applyAlignment="1" applyProtection="1">
      <alignment horizontal="center" vertical="top"/>
      <protection locked="0"/>
    </xf>
    <xf numFmtId="3" fontId="32" fillId="2" borderId="39" xfId="0" applyNumberFormat="1" applyFont="1" applyFill="1" applyBorder="1" applyAlignment="1" applyProtection="1">
      <alignment horizontal="center" vertical="top"/>
      <protection locked="0"/>
    </xf>
    <xf numFmtId="165" fontId="32" fillId="0" borderId="48" xfId="2" applyNumberFormat="1" applyFont="1" applyBorder="1" applyAlignment="1">
      <alignment horizontal="center" vertical="top"/>
    </xf>
    <xf numFmtId="4" fontId="32" fillId="0" borderId="39" xfId="0" applyNumberFormat="1" applyFont="1" applyBorder="1" applyAlignment="1">
      <alignment horizontal="center" vertical="top"/>
    </xf>
    <xf numFmtId="4" fontId="32" fillId="2" borderId="20" xfId="0" applyNumberFormat="1" applyFont="1" applyFill="1" applyBorder="1" applyAlignment="1" applyProtection="1">
      <alignment horizontal="center" vertical="top" wrapText="1"/>
      <protection locked="0"/>
    </xf>
    <xf numFmtId="4" fontId="32" fillId="0" borderId="39" xfId="0" applyNumberFormat="1" applyFont="1" applyBorder="1" applyAlignment="1">
      <alignment horizontal="center" vertical="top" wrapText="1"/>
    </xf>
    <xf numFmtId="4" fontId="33" fillId="0" borderId="0" xfId="0" applyNumberFormat="1" applyFont="1" applyAlignment="1">
      <alignment vertical="top"/>
    </xf>
    <xf numFmtId="0" fontId="32" fillId="2" borderId="22" xfId="0" applyNumberFormat="1" applyFont="1" applyFill="1" applyBorder="1" applyAlignment="1" applyProtection="1">
      <alignment horizontal="center" vertical="top"/>
      <protection locked="0"/>
    </xf>
    <xf numFmtId="3" fontId="32" fillId="2" borderId="21" xfId="0" applyNumberFormat="1" applyFont="1" applyFill="1" applyBorder="1" applyAlignment="1" applyProtection="1">
      <alignment horizontal="center" vertical="top"/>
      <protection locked="0"/>
    </xf>
    <xf numFmtId="3" fontId="32" fillId="2" borderId="22" xfId="0" applyNumberFormat="1" applyFont="1" applyFill="1" applyBorder="1" applyAlignment="1" applyProtection="1">
      <alignment horizontal="center" vertical="top"/>
      <protection locked="0"/>
    </xf>
    <xf numFmtId="165" fontId="32" fillId="0" borderId="21" xfId="2" applyNumberFormat="1" applyFont="1" applyBorder="1" applyAlignment="1">
      <alignment horizontal="center" vertical="top"/>
    </xf>
    <xf numFmtId="4" fontId="32" fillId="0" borderId="22" xfId="0" applyNumberFormat="1" applyFont="1" applyBorder="1" applyAlignment="1">
      <alignment horizontal="center" vertical="top"/>
    </xf>
    <xf numFmtId="4" fontId="32" fillId="2" borderId="12" xfId="0" applyNumberFormat="1" applyFont="1" applyFill="1" applyBorder="1" applyAlignment="1" applyProtection="1">
      <alignment horizontal="center" vertical="top" wrapText="1"/>
      <protection locked="0"/>
    </xf>
    <xf numFmtId="4" fontId="32" fillId="0" borderId="22" xfId="0" applyNumberFormat="1" applyFont="1" applyBorder="1" applyAlignment="1">
      <alignment horizontal="center" vertical="top" wrapText="1"/>
    </xf>
    <xf numFmtId="1" fontId="32" fillId="2" borderId="22" xfId="0" applyNumberFormat="1" applyFont="1" applyFill="1" applyBorder="1" applyAlignment="1" applyProtection="1">
      <alignment horizontal="center" vertical="top"/>
      <protection locked="0"/>
    </xf>
    <xf numFmtId="1" fontId="32" fillId="2" borderId="25" xfId="0" applyNumberFormat="1" applyFont="1" applyFill="1" applyBorder="1" applyAlignment="1" applyProtection="1">
      <alignment horizontal="center" vertical="top"/>
      <protection locked="0"/>
    </xf>
    <xf numFmtId="3" fontId="32" fillId="2" borderId="23" xfId="0" applyNumberFormat="1" applyFont="1" applyFill="1" applyBorder="1" applyAlignment="1" applyProtection="1">
      <alignment horizontal="center" vertical="top"/>
      <protection locked="0"/>
    </xf>
    <xf numFmtId="3" fontId="32" fillId="2" borderId="25" xfId="0" applyNumberFormat="1" applyFont="1" applyFill="1" applyBorder="1" applyAlignment="1" applyProtection="1">
      <alignment horizontal="center" vertical="top"/>
      <protection locked="0"/>
    </xf>
    <xf numFmtId="165" fontId="32" fillId="0" borderId="23" xfId="2" applyNumberFormat="1" applyFont="1" applyBorder="1" applyAlignment="1">
      <alignment horizontal="center" vertical="top"/>
    </xf>
    <xf numFmtId="4" fontId="32" fillId="0" borderId="25" xfId="0" applyNumberFormat="1" applyFont="1" applyBorder="1" applyAlignment="1">
      <alignment horizontal="center" vertical="top"/>
    </xf>
    <xf numFmtId="4" fontId="32" fillId="2" borderId="30" xfId="0" applyNumberFormat="1" applyFont="1" applyFill="1" applyBorder="1" applyAlignment="1" applyProtection="1">
      <alignment horizontal="center" vertical="top" wrapText="1"/>
      <protection locked="0"/>
    </xf>
    <xf numFmtId="4" fontId="32" fillId="0" borderId="25" xfId="0" applyNumberFormat="1" applyFont="1" applyBorder="1" applyAlignment="1">
      <alignment horizontal="center" vertical="top" wrapText="1"/>
    </xf>
    <xf numFmtId="4" fontId="2" fillId="0" borderId="8" xfId="0" applyNumberFormat="1" applyFont="1" applyBorder="1" applyAlignment="1">
      <alignment horizontal="left" vertical="top"/>
    </xf>
    <xf numFmtId="164" fontId="5" fillId="3" borderId="28" xfId="3" applyNumberFormat="1" applyFont="1" applyFill="1" applyBorder="1" applyAlignment="1">
      <alignment horizontal="left" vertical="top" wrapText="1"/>
    </xf>
    <xf numFmtId="1" fontId="36" fillId="6" borderId="31" xfId="0" applyNumberFormat="1" applyFont="1" applyFill="1" applyBorder="1" applyAlignment="1">
      <alignment vertical="top"/>
    </xf>
    <xf numFmtId="4" fontId="36" fillId="6" borderId="34" xfId="0" applyNumberFormat="1" applyFont="1" applyFill="1" applyBorder="1" applyAlignment="1">
      <alignment vertical="top"/>
    </xf>
    <xf numFmtId="4" fontId="36" fillId="6" borderId="34" xfId="0" applyNumberFormat="1" applyFont="1" applyFill="1" applyBorder="1" applyAlignment="1">
      <alignment horizontal="left" vertical="top" wrapText="1"/>
    </xf>
    <xf numFmtId="4" fontId="36" fillId="6" borderId="32" xfId="0" applyNumberFormat="1" applyFont="1" applyFill="1" applyBorder="1" applyAlignment="1">
      <alignment horizontal="center" vertical="top" wrapText="1"/>
    </xf>
    <xf numFmtId="3" fontId="36" fillId="6" borderId="31" xfId="0" applyNumberFormat="1" applyFont="1" applyFill="1" applyBorder="1" applyAlignment="1">
      <alignment horizontal="center" vertical="top" wrapText="1"/>
    </xf>
    <xf numFmtId="3" fontId="36" fillId="6" borderId="32" xfId="0" applyNumberFormat="1" applyFont="1" applyFill="1" applyBorder="1" applyAlignment="1">
      <alignment horizontal="center" vertical="top" wrapText="1"/>
    </xf>
    <xf numFmtId="165" fontId="36" fillId="6" borderId="31" xfId="2" applyNumberFormat="1" applyFont="1" applyFill="1" applyBorder="1" applyAlignment="1">
      <alignment horizontal="center" vertical="top"/>
    </xf>
    <xf numFmtId="4" fontId="36" fillId="6" borderId="32" xfId="0" applyNumberFormat="1" applyFont="1" applyFill="1" applyBorder="1" applyAlignment="1">
      <alignment horizontal="center" vertical="top"/>
    </xf>
    <xf numFmtId="4" fontId="36" fillId="6" borderId="33" xfId="0" applyNumberFormat="1" applyFont="1" applyFill="1" applyBorder="1" applyAlignment="1" applyProtection="1">
      <alignment horizontal="center" vertical="top" wrapText="1"/>
      <protection locked="0"/>
    </xf>
    <xf numFmtId="4" fontId="35" fillId="0" borderId="0" xfId="0" applyNumberFormat="1" applyFont="1" applyAlignment="1">
      <alignment vertical="center" wrapText="1"/>
    </xf>
    <xf numFmtId="4" fontId="35" fillId="0" borderId="0" xfId="0" applyNumberFormat="1" applyFont="1" applyAlignment="1">
      <alignment vertical="center"/>
    </xf>
    <xf numFmtId="4" fontId="36" fillId="6" borderId="34" xfId="0" applyNumberFormat="1" applyFont="1" applyFill="1" applyBorder="1" applyAlignment="1">
      <alignment horizontal="center" vertical="top" wrapText="1"/>
    </xf>
    <xf numFmtId="4" fontId="36" fillId="6" borderId="33" xfId="0" applyNumberFormat="1" applyFont="1" applyFill="1" applyBorder="1" applyAlignment="1">
      <alignment horizontal="center" vertical="top" wrapText="1"/>
    </xf>
    <xf numFmtId="4" fontId="36" fillId="6" borderId="32" xfId="0" applyNumberFormat="1" applyFont="1" applyFill="1" applyBorder="1" applyAlignment="1">
      <alignment horizontal="left" vertical="top" wrapText="1"/>
    </xf>
    <xf numFmtId="4" fontId="37" fillId="0" borderId="0" xfId="0" applyNumberFormat="1" applyFont="1" applyAlignment="1">
      <alignment vertical="top" wrapText="1"/>
    </xf>
    <xf numFmtId="4" fontId="37" fillId="0" borderId="0" xfId="0" applyNumberFormat="1" applyFont="1" applyAlignment="1">
      <alignment vertical="top"/>
    </xf>
    <xf numFmtId="4" fontId="38" fillId="0" borderId="0" xfId="0" applyNumberFormat="1" applyFont="1" applyBorder="1" applyAlignment="1">
      <alignment horizontal="left" vertical="top"/>
    </xf>
    <xf numFmtId="49" fontId="6" fillId="2" borderId="35" xfId="0" applyNumberFormat="1" applyFont="1" applyFill="1" applyBorder="1" applyAlignment="1" applyProtection="1">
      <alignment horizontal="left" vertical="top"/>
      <protection locked="0"/>
    </xf>
    <xf numFmtId="49" fontId="6" fillId="2" borderId="39" xfId="0" applyNumberFormat="1" applyFont="1" applyFill="1" applyBorder="1" applyAlignment="1" applyProtection="1">
      <alignment horizontal="left" vertical="top"/>
      <protection locked="0"/>
    </xf>
    <xf numFmtId="49" fontId="6" fillId="2" borderId="8" xfId="0" applyNumberFormat="1" applyFont="1" applyFill="1" applyBorder="1" applyAlignment="1" applyProtection="1">
      <alignment horizontal="left" vertical="top"/>
      <protection locked="0"/>
    </xf>
    <xf numFmtId="49" fontId="6" fillId="2" borderId="22" xfId="0" applyNumberFormat="1" applyFont="1" applyFill="1" applyBorder="1" applyAlignment="1" applyProtection="1">
      <alignment horizontal="left" vertical="top"/>
      <protection locked="0"/>
    </xf>
    <xf numFmtId="1" fontId="26" fillId="3" borderId="9" xfId="0" applyNumberFormat="1" applyFont="1" applyFill="1" applyBorder="1" applyAlignment="1">
      <alignment horizontal="center"/>
    </xf>
    <xf numFmtId="1" fontId="26" fillId="3" borderId="17" xfId="0" applyNumberFormat="1" applyFont="1" applyFill="1" applyBorder="1" applyAlignment="1">
      <alignment horizontal="center"/>
    </xf>
    <xf numFmtId="1" fontId="26" fillId="3" borderId="12" xfId="0" applyNumberFormat="1" applyFont="1" applyFill="1" applyBorder="1" applyAlignment="1">
      <alignment horizontal="center"/>
    </xf>
    <xf numFmtId="1" fontId="23" fillId="0" borderId="0" xfId="0" applyNumberFormat="1" applyFont="1" applyBorder="1" applyAlignment="1">
      <alignment horizontal="center" vertical="center"/>
    </xf>
    <xf numFmtId="49" fontId="5" fillId="2" borderId="8" xfId="0" applyNumberFormat="1" applyFont="1" applyFill="1" applyBorder="1" applyAlignment="1" applyProtection="1">
      <alignment horizontal="left" vertical="top"/>
      <protection locked="0"/>
    </xf>
    <xf numFmtId="49" fontId="5" fillId="4" borderId="26" xfId="0" applyNumberFormat="1" applyFont="1" applyFill="1" applyBorder="1" applyAlignment="1">
      <alignment horizontal="center" vertical="top" wrapText="1"/>
    </xf>
    <xf numFmtId="49" fontId="5" fillId="4" borderId="28" xfId="0" applyNumberFormat="1" applyFont="1" applyFill="1" applyBorder="1" applyAlignment="1">
      <alignment horizontal="center" vertical="top" wrapText="1"/>
    </xf>
    <xf numFmtId="4" fontId="5" fillId="4" borderId="26" xfId="0" applyNumberFormat="1" applyFont="1" applyFill="1" applyBorder="1" applyAlignment="1">
      <alignment horizontal="center" vertical="top" wrapText="1"/>
    </xf>
    <xf numFmtId="4" fontId="5" fillId="4" borderId="28" xfId="0" applyNumberFormat="1" applyFont="1" applyFill="1" applyBorder="1" applyAlignment="1">
      <alignment horizontal="center" vertical="top" wrapText="1"/>
    </xf>
    <xf numFmtId="49" fontId="5" fillId="4" borderId="16" xfId="0" applyNumberFormat="1" applyFont="1" applyFill="1" applyBorder="1" applyAlignment="1">
      <alignment horizontal="center" vertical="top" wrapText="1"/>
    </xf>
    <xf numFmtId="49" fontId="5" fillId="4" borderId="11" xfId="0" applyNumberFormat="1" applyFont="1" applyFill="1" applyBorder="1" applyAlignment="1">
      <alignment horizontal="center" vertical="top" wrapText="1"/>
    </xf>
    <xf numFmtId="3" fontId="1" fillId="2" borderId="8" xfId="0" applyNumberFormat="1" applyFont="1" applyFill="1" applyBorder="1" applyAlignment="1" applyProtection="1">
      <alignment horizontal="left" wrapText="1"/>
      <protection locked="0"/>
    </xf>
    <xf numFmtId="4" fontId="5" fillId="4" borderId="16" xfId="0" applyNumberFormat="1" applyFont="1" applyFill="1" applyBorder="1" applyAlignment="1">
      <alignment horizontal="center" vertical="top" wrapText="1"/>
    </xf>
    <xf numFmtId="4" fontId="5" fillId="4" borderId="11" xfId="0" applyNumberFormat="1" applyFont="1" applyFill="1" applyBorder="1" applyAlignment="1">
      <alignment horizontal="center" vertical="top" wrapText="1"/>
    </xf>
    <xf numFmtId="4" fontId="5" fillId="4" borderId="26" xfId="0" applyNumberFormat="1" applyFont="1" applyFill="1" applyBorder="1" applyAlignment="1">
      <alignment horizontal="center" vertical="top"/>
    </xf>
    <xf numFmtId="4" fontId="5" fillId="4" borderId="27" xfId="0" applyNumberFormat="1" applyFont="1" applyFill="1" applyBorder="1" applyAlignment="1">
      <alignment horizontal="center" vertical="top"/>
    </xf>
    <xf numFmtId="4" fontId="5" fillId="4" borderId="28" xfId="0" applyNumberFormat="1" applyFont="1" applyFill="1" applyBorder="1" applyAlignment="1">
      <alignment horizontal="center" vertical="top"/>
    </xf>
    <xf numFmtId="1" fontId="14" fillId="4" borderId="16" xfId="0" applyNumberFormat="1" applyFont="1" applyFill="1" applyBorder="1" applyAlignment="1">
      <alignment horizontal="left" vertical="center" wrapText="1"/>
    </xf>
    <xf numFmtId="1" fontId="14" fillId="4" borderId="7" xfId="0" applyNumberFormat="1" applyFont="1" applyFill="1" applyBorder="1" applyAlignment="1">
      <alignment horizontal="left" vertical="center"/>
    </xf>
    <xf numFmtId="49" fontId="6" fillId="2" borderId="24" xfId="0" applyNumberFormat="1" applyFont="1" applyFill="1" applyBorder="1" applyAlignment="1" applyProtection="1">
      <alignment horizontal="left" vertical="top"/>
      <protection locked="0"/>
    </xf>
    <xf numFmtId="49" fontId="6" fillId="2" borderId="25" xfId="0" applyNumberFormat="1" applyFont="1" applyFill="1" applyBorder="1" applyAlignment="1" applyProtection="1">
      <alignment horizontal="left" vertical="top"/>
      <protection locked="0"/>
    </xf>
    <xf numFmtId="49" fontId="6" fillId="2" borderId="27" xfId="0" applyNumberFormat="1" applyFont="1" applyFill="1" applyBorder="1" applyAlignment="1" applyProtection="1">
      <alignment horizontal="left" vertical="top"/>
      <protection locked="0"/>
    </xf>
    <xf numFmtId="49" fontId="6" fillId="2" borderId="28" xfId="0" applyNumberFormat="1" applyFont="1" applyFill="1" applyBorder="1" applyAlignment="1" applyProtection="1">
      <alignment horizontal="left" vertical="top"/>
      <protection locked="0"/>
    </xf>
    <xf numFmtId="49" fontId="6" fillId="2" borderId="44" xfId="0" applyNumberFormat="1" applyFont="1" applyFill="1" applyBorder="1" applyAlignment="1" applyProtection="1">
      <alignment horizontal="left" vertical="top"/>
      <protection locked="0"/>
    </xf>
    <xf numFmtId="49" fontId="6" fillId="2" borderId="46" xfId="0" applyNumberFormat="1" applyFont="1" applyFill="1" applyBorder="1" applyAlignment="1" applyProtection="1">
      <alignment horizontal="left" vertical="top"/>
      <protection locked="0"/>
    </xf>
    <xf numFmtId="1" fontId="26" fillId="3" borderId="9" xfId="0" applyNumberFormat="1" applyFont="1" applyFill="1" applyBorder="1" applyAlignment="1">
      <alignment horizontal="center" wrapText="1"/>
    </xf>
    <xf numFmtId="3" fontId="6" fillId="0" borderId="27" xfId="0" applyNumberFormat="1" applyFont="1" applyBorder="1" applyAlignment="1">
      <alignment horizontal="left" vertical="top"/>
    </xf>
    <xf numFmtId="3" fontId="6" fillId="0" borderId="28" xfId="0" applyNumberFormat="1" applyFont="1" applyBorder="1" applyAlignment="1">
      <alignment horizontal="left" vertical="top"/>
    </xf>
    <xf numFmtId="3" fontId="6" fillId="0" borderId="8" xfId="0" applyNumberFormat="1" applyFont="1" applyBorder="1" applyAlignment="1">
      <alignment horizontal="left" vertical="top"/>
    </xf>
    <xf numFmtId="3" fontId="6" fillId="0" borderId="22" xfId="0" applyNumberFormat="1" applyFont="1" applyBorder="1" applyAlignment="1">
      <alignment horizontal="left" vertical="top"/>
    </xf>
    <xf numFmtId="3" fontId="6" fillId="3" borderId="19" xfId="0" applyNumberFormat="1" applyFont="1" applyFill="1" applyBorder="1" applyAlignment="1">
      <alignment horizontal="left" vertical="top"/>
    </xf>
    <xf numFmtId="3" fontId="6" fillId="3" borderId="4" xfId="0" applyNumberFormat="1" applyFont="1" applyFill="1" applyBorder="1" applyAlignment="1">
      <alignment horizontal="left" vertical="top"/>
    </xf>
    <xf numFmtId="3" fontId="6" fillId="0" borderId="24" xfId="0" applyNumberFormat="1" applyFont="1" applyBorder="1" applyAlignment="1">
      <alignment horizontal="left" vertical="top"/>
    </xf>
    <xf numFmtId="3" fontId="6" fillId="0" borderId="25" xfId="0" applyNumberFormat="1" applyFont="1" applyBorder="1" applyAlignment="1">
      <alignment horizontal="left" vertical="top"/>
    </xf>
  </cellXfs>
  <cellStyles count="7">
    <cellStyle name="Normal" xfId="0" builtinId="0"/>
    <cellStyle name="Normal 2" xfId="1"/>
    <cellStyle name="Normal 2 2" xfId="5"/>
    <cellStyle name="Normal 3" xfId="4"/>
    <cellStyle name="Normal_Grunddata 2" xfId="3"/>
    <cellStyle name="Procent" xfId="2" builtinId="5"/>
    <cellStyle name="Procent 2" xfId="6"/>
  </cellStyles>
  <dxfs count="3">
    <dxf>
      <font>
        <color rgb="FFFF0000"/>
      </font>
    </dxf>
    <dxf>
      <font>
        <color rgb="FFFF0000"/>
      </font>
    </dxf>
    <dxf>
      <font>
        <color rgb="FFFF000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tema">
  <a:themeElements>
    <a:clrScheme name="Kont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ont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U65495"/>
  <sheetViews>
    <sheetView tabSelected="1" zoomScale="90" zoomScaleNormal="90" zoomScaleSheetLayoutView="90" workbookViewId="0">
      <selection sqref="A1:K1"/>
    </sheetView>
  </sheetViews>
  <sheetFormatPr defaultColWidth="9.109375" defaultRowHeight="10.199999999999999" x14ac:dyDescent="0.25"/>
  <cols>
    <col min="1" max="1" width="6.109375" style="20" customWidth="1"/>
    <col min="2" max="2" width="29.88671875" style="6" customWidth="1"/>
    <col min="3" max="3" width="31.6640625" style="6" customWidth="1"/>
    <col min="4" max="4" width="38.88671875" style="6" customWidth="1"/>
    <col min="5" max="5" width="19.109375" style="13" customWidth="1"/>
    <col min="6" max="6" width="22.44140625" style="6" customWidth="1"/>
    <col min="7" max="7" width="24.44140625" style="6" customWidth="1"/>
    <col min="8" max="9" width="24.5546875" style="6" customWidth="1"/>
    <col min="10" max="10" width="26" style="6" customWidth="1"/>
    <col min="11" max="11" width="22.88671875" style="6" customWidth="1"/>
    <col min="12" max="12" width="21.33203125" style="6" customWidth="1"/>
    <col min="13" max="13" width="32.109375" style="6" customWidth="1"/>
    <col min="14" max="14" width="10.6640625" style="6" customWidth="1"/>
    <col min="15" max="15" width="9.109375" style="6"/>
    <col min="16" max="16" width="22.44140625" style="6" customWidth="1"/>
    <col min="17" max="16384" width="9.109375" style="6"/>
  </cols>
  <sheetData>
    <row r="1" spans="1:21" ht="26.25" customHeight="1" x14ac:dyDescent="0.25">
      <c r="A1" s="199" t="s">
        <v>29</v>
      </c>
      <c r="B1" s="199"/>
      <c r="C1" s="199"/>
      <c r="D1" s="199"/>
      <c r="E1" s="199"/>
      <c r="F1" s="199"/>
      <c r="G1" s="199"/>
      <c r="H1" s="199"/>
      <c r="I1" s="199"/>
      <c r="J1" s="199"/>
      <c r="K1" s="199"/>
      <c r="L1" s="8"/>
      <c r="M1" s="8"/>
    </row>
    <row r="2" spans="1:21" ht="14.4" x14ac:dyDescent="0.3">
      <c r="A2" s="6"/>
      <c r="B2" s="50"/>
      <c r="C2" s="50"/>
      <c r="D2" s="50"/>
      <c r="E2" s="50"/>
      <c r="F2" s="50"/>
      <c r="G2" s="35"/>
      <c r="H2" s="35"/>
      <c r="I2" s="57"/>
      <c r="J2" s="35"/>
      <c r="K2" s="8"/>
      <c r="L2" s="57"/>
      <c r="M2" s="8"/>
    </row>
    <row r="3" spans="1:21" ht="28.2" x14ac:dyDescent="0.5">
      <c r="A3" s="196" t="s">
        <v>17</v>
      </c>
      <c r="B3" s="197"/>
      <c r="C3" s="197"/>
      <c r="D3" s="197"/>
      <c r="E3" s="197"/>
      <c r="F3" s="197"/>
      <c r="G3" s="197"/>
      <c r="H3" s="197"/>
      <c r="I3" s="197"/>
      <c r="J3" s="197"/>
      <c r="K3" s="198"/>
      <c r="L3" s="8"/>
    </row>
    <row r="4" spans="1:21" ht="13.2" x14ac:dyDescent="0.25">
      <c r="A4" s="7"/>
      <c r="B4" s="8"/>
      <c r="C4" s="8"/>
      <c r="D4" s="8"/>
      <c r="E4" s="8"/>
      <c r="F4" s="8"/>
      <c r="G4" s="8"/>
      <c r="H4" s="8"/>
      <c r="I4" s="39"/>
      <c r="J4" s="8"/>
      <c r="K4" s="8"/>
      <c r="L4" s="8"/>
      <c r="M4" s="58"/>
      <c r="N4" s="8"/>
    </row>
    <row r="5" spans="1:21" ht="13.2" x14ac:dyDescent="0.25">
      <c r="A5" s="9" t="s">
        <v>1</v>
      </c>
      <c r="B5" s="10"/>
      <c r="C5" s="11"/>
      <c r="E5" s="7"/>
      <c r="G5" s="12"/>
      <c r="H5" s="38"/>
      <c r="I5" s="12"/>
      <c r="J5" s="12"/>
      <c r="K5" s="12"/>
      <c r="L5" s="12"/>
      <c r="M5" s="58"/>
      <c r="N5" s="11"/>
    </row>
    <row r="6" spans="1:21" x14ac:dyDescent="0.25">
      <c r="A6" s="15"/>
      <c r="B6" s="11"/>
      <c r="C6" s="11"/>
      <c r="F6" s="11"/>
      <c r="G6" s="12"/>
      <c r="H6" s="12"/>
      <c r="I6" s="57"/>
      <c r="J6" s="12"/>
      <c r="K6" s="12"/>
      <c r="L6" s="12"/>
      <c r="N6" s="16"/>
    </row>
    <row r="7" spans="1:21" ht="18" thickBot="1" x14ac:dyDescent="0.3">
      <c r="A7" s="15"/>
      <c r="B7" s="65" t="s">
        <v>19</v>
      </c>
      <c r="C7" s="11"/>
      <c r="F7" s="11"/>
      <c r="G7" s="12"/>
      <c r="H7" s="12"/>
      <c r="I7" s="57"/>
      <c r="J7" s="12"/>
      <c r="K7" s="12"/>
      <c r="L7" s="12"/>
      <c r="N7" s="16"/>
    </row>
    <row r="8" spans="1:21" ht="17.100000000000001" customHeight="1" x14ac:dyDescent="0.25">
      <c r="A8" s="15"/>
      <c r="B8" s="70" t="s">
        <v>25</v>
      </c>
      <c r="C8" s="71"/>
      <c r="D8" s="217"/>
      <c r="E8" s="217"/>
      <c r="F8" s="217"/>
      <c r="G8" s="218"/>
      <c r="I8" s="107" t="s">
        <v>46</v>
      </c>
      <c r="J8" s="34"/>
      <c r="K8" s="11"/>
      <c r="N8" s="17"/>
      <c r="O8" s="17"/>
      <c r="P8" s="17"/>
      <c r="Q8" s="17"/>
      <c r="R8" s="17"/>
      <c r="S8" s="17"/>
      <c r="T8" s="17"/>
      <c r="U8" s="17"/>
    </row>
    <row r="9" spans="1:21" ht="17.100000000000001" customHeight="1" x14ac:dyDescent="0.25">
      <c r="A9" s="15"/>
      <c r="B9" s="72" t="s">
        <v>24</v>
      </c>
      <c r="C9" s="67"/>
      <c r="D9" s="219"/>
      <c r="E9" s="219"/>
      <c r="F9" s="219"/>
      <c r="G9" s="220"/>
      <c r="I9" s="108" t="s">
        <v>45</v>
      </c>
      <c r="J9" s="103"/>
      <c r="K9" s="11"/>
      <c r="N9" s="17"/>
      <c r="O9" s="17"/>
      <c r="P9" s="17"/>
      <c r="Q9" s="17"/>
      <c r="R9" s="17"/>
      <c r="S9" s="17"/>
      <c r="T9" s="17"/>
      <c r="U9" s="17"/>
    </row>
    <row r="10" spans="1:21" ht="17.100000000000001" customHeight="1" x14ac:dyDescent="0.25">
      <c r="A10" s="15"/>
      <c r="B10" s="73" t="s">
        <v>20</v>
      </c>
      <c r="C10" s="69"/>
      <c r="D10" s="110"/>
      <c r="E10" s="110"/>
      <c r="F10" s="110"/>
      <c r="G10" s="111"/>
      <c r="I10" s="108" t="s">
        <v>44</v>
      </c>
      <c r="J10" s="103"/>
      <c r="K10" s="11"/>
      <c r="N10" s="17"/>
      <c r="O10" s="17"/>
      <c r="P10" s="17"/>
      <c r="Q10" s="17"/>
      <c r="R10" s="17"/>
      <c r="S10" s="17"/>
      <c r="T10" s="17"/>
      <c r="U10" s="17"/>
    </row>
    <row r="11" spans="1:21" ht="17.100000000000001" customHeight="1" x14ac:dyDescent="0.25">
      <c r="A11" s="15"/>
      <c r="B11" s="74" t="s">
        <v>23</v>
      </c>
      <c r="C11" s="68"/>
      <c r="D11" s="192"/>
      <c r="E11" s="192"/>
      <c r="F11" s="192"/>
      <c r="G11" s="193"/>
      <c r="I11" s="108" t="s">
        <v>50</v>
      </c>
      <c r="J11" s="103"/>
      <c r="K11" s="11"/>
      <c r="M11" s="57"/>
      <c r="N11" s="17"/>
      <c r="O11" s="17"/>
      <c r="P11" s="17"/>
      <c r="Q11" s="17"/>
      <c r="R11" s="17"/>
      <c r="S11" s="17"/>
      <c r="T11" s="17"/>
      <c r="U11" s="17"/>
    </row>
    <row r="12" spans="1:21" ht="17.100000000000001" customHeight="1" x14ac:dyDescent="0.25">
      <c r="A12" s="15"/>
      <c r="B12" s="74" t="s">
        <v>22</v>
      </c>
      <c r="C12" s="66"/>
      <c r="D12" s="194"/>
      <c r="E12" s="194"/>
      <c r="F12" s="194"/>
      <c r="G12" s="195"/>
      <c r="I12" s="108" t="s">
        <v>51</v>
      </c>
      <c r="J12" s="109"/>
      <c r="K12" s="11"/>
      <c r="M12" s="58"/>
      <c r="N12" s="17"/>
      <c r="O12" s="17"/>
      <c r="P12" s="17"/>
      <c r="Q12" s="17"/>
      <c r="R12" s="17"/>
      <c r="S12" s="17"/>
      <c r="T12" s="17"/>
      <c r="U12" s="17"/>
    </row>
    <row r="13" spans="1:21" ht="17.100000000000001" customHeight="1" x14ac:dyDescent="0.25">
      <c r="A13" s="15"/>
      <c r="B13" s="74" t="s">
        <v>21</v>
      </c>
      <c r="C13" s="66"/>
      <c r="D13" s="194"/>
      <c r="E13" s="194"/>
      <c r="F13" s="194"/>
      <c r="G13" s="195"/>
      <c r="I13" s="108" t="s">
        <v>82</v>
      </c>
      <c r="J13" s="11"/>
      <c r="K13" s="11"/>
      <c r="M13" s="58"/>
      <c r="N13" s="17"/>
      <c r="O13" s="17"/>
      <c r="P13" s="17"/>
      <c r="Q13" s="17"/>
      <c r="R13" s="17"/>
      <c r="S13" s="17"/>
      <c r="T13" s="17"/>
      <c r="U13" s="17"/>
    </row>
    <row r="14" spans="1:21" ht="17.100000000000001" customHeight="1" thickBot="1" x14ac:dyDescent="0.3">
      <c r="A14" s="15"/>
      <c r="B14" s="75" t="s">
        <v>26</v>
      </c>
      <c r="C14" s="76"/>
      <c r="D14" s="215"/>
      <c r="E14" s="215"/>
      <c r="F14" s="215"/>
      <c r="G14" s="216"/>
      <c r="I14" s="36"/>
      <c r="M14" s="58"/>
      <c r="N14" s="17"/>
      <c r="O14" s="17"/>
      <c r="P14" s="17"/>
      <c r="Q14" s="17"/>
      <c r="R14" s="17"/>
      <c r="S14" s="17"/>
      <c r="T14" s="17"/>
      <c r="U14" s="17"/>
    </row>
    <row r="15" spans="1:21" ht="16.5" customHeight="1" x14ac:dyDescent="0.25">
      <c r="A15" s="15"/>
      <c r="B15" s="11"/>
      <c r="C15" s="17"/>
      <c r="D15" s="18"/>
      <c r="E15" s="17"/>
      <c r="F15" s="17"/>
      <c r="M15" s="58"/>
      <c r="N15" s="17"/>
      <c r="O15" s="17"/>
      <c r="P15" s="17"/>
      <c r="Q15" s="17"/>
      <c r="R15" s="17"/>
      <c r="S15" s="17"/>
      <c r="T15" s="17"/>
    </row>
    <row r="16" spans="1:21" ht="21" x14ac:dyDescent="0.25">
      <c r="A16" s="15"/>
      <c r="B16" s="84" t="s">
        <v>34</v>
      </c>
      <c r="C16" s="17"/>
      <c r="D16" s="18"/>
      <c r="E16" s="17"/>
      <c r="F16" s="33"/>
      <c r="I16" s="25"/>
      <c r="J16" s="58"/>
      <c r="K16" s="17"/>
      <c r="L16" s="17"/>
      <c r="M16" s="17"/>
      <c r="N16" s="17"/>
      <c r="O16" s="17"/>
      <c r="P16" s="17"/>
      <c r="Q16" s="17"/>
    </row>
    <row r="17" spans="1:20" ht="17.399999999999999" x14ac:dyDescent="0.25">
      <c r="A17" s="15"/>
      <c r="B17" s="65" t="s">
        <v>40</v>
      </c>
      <c r="C17" s="77"/>
      <c r="D17" s="77"/>
      <c r="E17" s="77"/>
      <c r="F17" s="17"/>
      <c r="I17" s="191" t="s">
        <v>9</v>
      </c>
      <c r="J17" s="58"/>
      <c r="K17" s="17"/>
      <c r="L17" s="17"/>
      <c r="M17" s="17"/>
      <c r="N17" s="17"/>
      <c r="O17" s="17"/>
      <c r="P17" s="17"/>
      <c r="Q17" s="17"/>
    </row>
    <row r="18" spans="1:20" ht="16.5" customHeight="1" x14ac:dyDescent="0.25">
      <c r="A18" s="15"/>
      <c r="B18" s="80" t="s">
        <v>32</v>
      </c>
      <c r="C18" s="77"/>
      <c r="D18" s="77"/>
      <c r="E18" s="77"/>
      <c r="F18" s="17"/>
      <c r="I18" s="191" t="s">
        <v>98</v>
      </c>
      <c r="J18" s="58"/>
      <c r="K18" s="17"/>
      <c r="L18" s="17"/>
      <c r="M18" s="17"/>
      <c r="N18" s="17"/>
      <c r="O18" s="17"/>
      <c r="P18" s="17"/>
      <c r="Q18" s="17"/>
    </row>
    <row r="19" spans="1:20" ht="16.5" customHeight="1" x14ac:dyDescent="0.25">
      <c r="A19" s="15"/>
      <c r="B19" s="80" t="s">
        <v>31</v>
      </c>
      <c r="C19" s="77"/>
      <c r="D19" s="77"/>
      <c r="E19" s="77"/>
      <c r="F19" s="77"/>
      <c r="G19" s="24"/>
      <c r="H19" s="24"/>
      <c r="I19" s="191" t="s">
        <v>99</v>
      </c>
      <c r="J19" s="58"/>
      <c r="K19" s="17"/>
      <c r="L19" s="17"/>
      <c r="M19" s="17"/>
      <c r="N19" s="17"/>
      <c r="O19" s="17"/>
      <c r="P19" s="17"/>
      <c r="Q19" s="17"/>
    </row>
    <row r="20" spans="1:20" ht="16.5" customHeight="1" x14ac:dyDescent="0.25">
      <c r="A20" s="15"/>
      <c r="B20" s="80" t="s">
        <v>70</v>
      </c>
      <c r="C20" s="77"/>
      <c r="D20" s="77"/>
      <c r="E20" s="77"/>
      <c r="F20" s="77"/>
      <c r="G20" s="24"/>
      <c r="H20" s="24"/>
      <c r="I20" s="191" t="s">
        <v>100</v>
      </c>
      <c r="J20" s="24"/>
      <c r="K20" s="24"/>
      <c r="L20" s="24"/>
      <c r="M20" s="58"/>
      <c r="N20" s="17"/>
      <c r="O20" s="17"/>
      <c r="P20" s="17"/>
      <c r="Q20" s="17"/>
      <c r="R20" s="17"/>
      <c r="S20" s="17"/>
      <c r="T20" s="17"/>
    </row>
    <row r="21" spans="1:20" ht="16.5" customHeight="1" x14ac:dyDescent="0.25">
      <c r="A21" s="15"/>
      <c r="B21" s="80" t="s">
        <v>71</v>
      </c>
      <c r="C21" s="77"/>
      <c r="D21" s="77"/>
      <c r="E21" s="77"/>
      <c r="F21" s="77"/>
      <c r="G21" s="24"/>
      <c r="H21" s="24"/>
      <c r="I21" s="191" t="s">
        <v>101</v>
      </c>
      <c r="J21" s="24"/>
      <c r="K21" s="24"/>
      <c r="L21" s="24"/>
      <c r="M21" s="58"/>
      <c r="N21" s="17"/>
      <c r="O21" s="17"/>
      <c r="P21" s="17"/>
      <c r="Q21" s="17"/>
      <c r="R21" s="17"/>
      <c r="S21" s="17"/>
      <c r="T21" s="17"/>
    </row>
    <row r="22" spans="1:20" ht="16.5" customHeight="1" x14ac:dyDescent="0.25">
      <c r="A22" s="15"/>
      <c r="B22" s="80" t="s">
        <v>41</v>
      </c>
      <c r="C22" s="77"/>
      <c r="D22" s="77"/>
      <c r="E22" s="77"/>
      <c r="F22" s="77"/>
      <c r="G22" s="24"/>
      <c r="H22" s="24"/>
      <c r="I22" s="24"/>
      <c r="J22" s="24"/>
      <c r="K22" s="24"/>
      <c r="L22" s="24"/>
      <c r="M22" s="58"/>
      <c r="N22" s="17"/>
      <c r="O22" s="17"/>
      <c r="P22" s="17"/>
      <c r="Q22" s="17"/>
      <c r="R22" s="17"/>
      <c r="S22" s="17"/>
      <c r="T22" s="17"/>
    </row>
    <row r="23" spans="1:20" ht="15" x14ac:dyDescent="0.25">
      <c r="A23" s="15"/>
      <c r="B23" s="31"/>
      <c r="C23" s="77"/>
      <c r="D23" s="77"/>
      <c r="E23" s="77"/>
      <c r="F23" s="77"/>
      <c r="G23" s="24"/>
      <c r="H23" s="24"/>
      <c r="I23" s="24"/>
      <c r="J23" s="24"/>
      <c r="K23" s="24"/>
      <c r="L23" s="24"/>
      <c r="M23" s="58"/>
      <c r="N23" s="17"/>
      <c r="O23" s="17"/>
      <c r="P23" s="17"/>
      <c r="Q23" s="17"/>
      <c r="R23" s="17"/>
      <c r="S23" s="17"/>
      <c r="T23" s="17"/>
    </row>
    <row r="24" spans="1:20" ht="17.399999999999999" x14ac:dyDescent="0.25">
      <c r="A24" s="15"/>
      <c r="B24" s="65" t="s">
        <v>42</v>
      </c>
      <c r="C24" s="77"/>
      <c r="D24" s="77"/>
      <c r="E24" s="77"/>
      <c r="F24" s="77"/>
      <c r="G24" s="24"/>
      <c r="H24" s="24"/>
      <c r="I24" s="24"/>
      <c r="J24" s="24"/>
      <c r="K24" s="24"/>
      <c r="L24" s="24"/>
      <c r="M24" s="58"/>
      <c r="N24" s="17"/>
      <c r="O24" s="17"/>
      <c r="P24" s="17"/>
      <c r="Q24" s="17"/>
      <c r="R24" s="17"/>
      <c r="S24" s="17"/>
      <c r="T24" s="17"/>
    </row>
    <row r="25" spans="1:20" ht="16.5" customHeight="1" x14ac:dyDescent="0.25">
      <c r="A25" s="15"/>
      <c r="B25" s="80" t="s">
        <v>38</v>
      </c>
      <c r="C25" s="95"/>
      <c r="D25" s="95"/>
      <c r="E25" s="95"/>
      <c r="F25" s="77"/>
      <c r="G25" s="24"/>
      <c r="H25" s="24"/>
      <c r="I25" s="24"/>
      <c r="J25" s="24"/>
      <c r="K25" s="24"/>
      <c r="L25" s="24"/>
      <c r="M25" s="58"/>
      <c r="N25" s="17"/>
      <c r="O25" s="17"/>
      <c r="P25" s="17"/>
      <c r="Q25" s="17"/>
      <c r="R25" s="17"/>
      <c r="S25" s="17"/>
      <c r="T25" s="17"/>
    </row>
    <row r="26" spans="1:20" ht="16.5" customHeight="1" x14ac:dyDescent="0.25">
      <c r="A26" s="15"/>
      <c r="B26" s="80" t="s">
        <v>33</v>
      </c>
      <c r="C26" s="77"/>
      <c r="D26" s="77"/>
      <c r="E26" s="77"/>
      <c r="F26" s="77"/>
      <c r="G26" s="24"/>
      <c r="H26" s="24"/>
      <c r="I26" s="24"/>
      <c r="J26" s="24"/>
      <c r="K26" s="24"/>
      <c r="L26" s="24"/>
      <c r="M26" s="58"/>
      <c r="N26" s="17"/>
      <c r="O26" s="17"/>
      <c r="P26" s="17"/>
      <c r="Q26" s="17"/>
      <c r="R26" s="17"/>
      <c r="S26" s="17"/>
      <c r="T26" s="17"/>
    </row>
    <row r="27" spans="1:20" ht="16.5" customHeight="1" x14ac:dyDescent="0.25">
      <c r="A27" s="15"/>
      <c r="B27" s="80" t="s">
        <v>97</v>
      </c>
      <c r="C27" s="77"/>
      <c r="D27" s="77"/>
      <c r="E27" s="77"/>
      <c r="F27" s="77"/>
      <c r="G27" s="24"/>
      <c r="H27" s="24"/>
      <c r="I27" s="24"/>
      <c r="J27" s="24"/>
      <c r="K27" s="24"/>
      <c r="L27" s="24"/>
      <c r="M27" s="58"/>
      <c r="N27" s="17"/>
      <c r="O27" s="17"/>
      <c r="P27" s="17"/>
      <c r="Q27" s="17"/>
      <c r="R27" s="17"/>
      <c r="S27" s="17"/>
      <c r="T27" s="17"/>
    </row>
    <row r="28" spans="1:20" ht="16.5" customHeight="1" x14ac:dyDescent="0.25">
      <c r="A28" s="15"/>
      <c r="B28" s="80" t="s">
        <v>72</v>
      </c>
      <c r="C28" s="77"/>
      <c r="D28" s="77"/>
      <c r="E28" s="77"/>
      <c r="F28" s="77"/>
      <c r="G28" s="24"/>
      <c r="H28" s="24"/>
      <c r="I28" s="24"/>
      <c r="J28" s="24"/>
      <c r="K28" s="24"/>
      <c r="L28" s="24"/>
      <c r="M28" s="58"/>
      <c r="N28" s="17"/>
      <c r="O28" s="17"/>
      <c r="P28" s="17"/>
      <c r="Q28" s="17"/>
      <c r="R28" s="17"/>
      <c r="S28" s="17"/>
      <c r="T28" s="17"/>
    </row>
    <row r="29" spans="1:20" ht="16.5" customHeight="1" x14ac:dyDescent="0.25">
      <c r="A29" s="15"/>
      <c r="B29" s="80" t="s">
        <v>73</v>
      </c>
      <c r="C29" s="77"/>
      <c r="D29" s="77"/>
      <c r="E29" s="77"/>
      <c r="F29" s="77"/>
      <c r="G29" s="24"/>
      <c r="H29" s="24"/>
      <c r="I29" s="24"/>
      <c r="J29" s="24"/>
      <c r="K29" s="24"/>
      <c r="L29" s="24"/>
      <c r="M29" s="58"/>
      <c r="N29" s="17"/>
      <c r="O29" s="17"/>
      <c r="P29" s="17"/>
      <c r="Q29" s="17"/>
      <c r="R29" s="17"/>
      <c r="S29" s="17"/>
      <c r="T29" s="17"/>
    </row>
    <row r="30" spans="1:20" ht="16.5" customHeight="1" x14ac:dyDescent="0.25">
      <c r="A30" s="15"/>
      <c r="B30" s="79"/>
      <c r="C30" s="77"/>
      <c r="D30" s="77"/>
      <c r="E30" s="77"/>
      <c r="F30" s="77"/>
      <c r="G30" s="24"/>
      <c r="H30" s="24"/>
      <c r="I30" s="24"/>
      <c r="J30" s="24"/>
      <c r="K30" s="24"/>
      <c r="L30" s="24"/>
      <c r="M30" s="58"/>
      <c r="N30" s="17"/>
      <c r="O30" s="17"/>
      <c r="P30" s="17"/>
      <c r="Q30" s="17"/>
      <c r="R30" s="17"/>
      <c r="S30" s="17"/>
      <c r="T30" s="17"/>
    </row>
    <row r="31" spans="1:20" ht="16.5" customHeight="1" x14ac:dyDescent="0.25">
      <c r="A31" s="15"/>
      <c r="B31" s="11"/>
      <c r="C31" s="17"/>
      <c r="D31" s="18"/>
      <c r="E31" s="17"/>
      <c r="L31" s="58"/>
      <c r="M31" s="17"/>
      <c r="N31" s="17"/>
      <c r="O31" s="17"/>
      <c r="P31" s="17"/>
      <c r="Q31" s="17"/>
      <c r="R31" s="17"/>
      <c r="S31" s="17"/>
    </row>
    <row r="32" spans="1:20" ht="18" thickBot="1" x14ac:dyDescent="0.3">
      <c r="A32" s="15"/>
      <c r="B32" s="32"/>
      <c r="C32" s="26"/>
      <c r="D32" s="26"/>
      <c r="E32" s="104" t="s">
        <v>62</v>
      </c>
    </row>
    <row r="33" spans="1:16" ht="57" customHeight="1" x14ac:dyDescent="0.25">
      <c r="A33" s="15"/>
      <c r="B33" s="32"/>
      <c r="C33" s="26"/>
      <c r="D33" s="26"/>
      <c r="E33" s="210" t="s">
        <v>16</v>
      </c>
      <c r="F33" s="211"/>
      <c r="G33" s="212"/>
      <c r="H33" s="201" t="s">
        <v>12</v>
      </c>
      <c r="I33" s="202"/>
      <c r="J33" s="203" t="s">
        <v>8</v>
      </c>
      <c r="K33" s="204"/>
    </row>
    <row r="34" spans="1:16" ht="95.25" customHeight="1" x14ac:dyDescent="0.25">
      <c r="A34" s="15"/>
      <c r="B34" s="32"/>
      <c r="C34" s="26"/>
      <c r="D34" s="26"/>
      <c r="E34" s="43" t="s">
        <v>65</v>
      </c>
      <c r="F34" s="44" t="s">
        <v>14</v>
      </c>
      <c r="G34" s="45" t="s">
        <v>15</v>
      </c>
      <c r="H34" s="43" t="s">
        <v>67</v>
      </c>
      <c r="I34" s="45" t="s">
        <v>68</v>
      </c>
      <c r="J34" s="43" t="s">
        <v>74</v>
      </c>
      <c r="K34" s="44" t="s">
        <v>69</v>
      </c>
    </row>
    <row r="35" spans="1:16" ht="13.8" thickBot="1" x14ac:dyDescent="0.3">
      <c r="A35" s="15"/>
      <c r="B35" s="32"/>
      <c r="C35" s="26"/>
      <c r="D35" s="26"/>
      <c r="E35" s="59">
        <f>COUNTIF(H42:H141,"&gt;0")</f>
        <v>0</v>
      </c>
      <c r="F35" s="60">
        <f>+SUM(F42:F141)</f>
        <v>0</v>
      </c>
      <c r="G35" s="61">
        <f>+SUM(G42:G141)</f>
        <v>0</v>
      </c>
      <c r="H35" s="59">
        <f>COUNTIF(I42:I141,"Opfyldt")</f>
        <v>0</v>
      </c>
      <c r="I35" s="61">
        <f>COUNTIF(I42:I141,"Ikke opfyldt")</f>
        <v>0</v>
      </c>
      <c r="J35" s="59">
        <f>COUNTIF(J42:J141,"Ja")</f>
        <v>0</v>
      </c>
      <c r="K35" s="61">
        <f>COUNTIF(J42:J141,"Nej")</f>
        <v>0</v>
      </c>
    </row>
    <row r="36" spans="1:16" x14ac:dyDescent="0.25">
      <c r="A36" s="15"/>
      <c r="B36" s="32"/>
      <c r="C36" s="26"/>
      <c r="D36" s="26"/>
      <c r="E36" s="63"/>
      <c r="I36" s="96" t="str">
        <f>+IF(I35&gt;0,"NB. Minimumskravet er ikke opfyldt for mindst én institution/enhed, der hermed ikke er tilskudsberettiget.","")</f>
        <v/>
      </c>
    </row>
    <row r="37" spans="1:16" ht="18" thickBot="1" x14ac:dyDescent="0.3">
      <c r="A37" s="62" t="s">
        <v>95</v>
      </c>
      <c r="B37" s="32"/>
      <c r="C37" s="26"/>
      <c r="D37" s="11"/>
      <c r="E37" s="64"/>
      <c r="H37" s="33"/>
    </row>
    <row r="38" spans="1:16" ht="58.5" customHeight="1" thickBot="1" x14ac:dyDescent="0.3">
      <c r="A38" s="213" t="s">
        <v>44</v>
      </c>
      <c r="B38" s="214"/>
      <c r="C38" s="214"/>
      <c r="D38" s="214"/>
      <c r="E38" s="83"/>
      <c r="F38" s="205" t="s">
        <v>76</v>
      </c>
      <c r="G38" s="206"/>
      <c r="H38" s="205" t="s">
        <v>12</v>
      </c>
      <c r="I38" s="206"/>
      <c r="J38" s="208" t="s">
        <v>54</v>
      </c>
      <c r="K38" s="209"/>
    </row>
    <row r="39" spans="1:16" ht="108.75" customHeight="1" x14ac:dyDescent="0.25">
      <c r="A39" s="40" t="s">
        <v>0</v>
      </c>
      <c r="B39" s="48" t="s">
        <v>86</v>
      </c>
      <c r="C39" s="48" t="s">
        <v>87</v>
      </c>
      <c r="D39" s="42" t="s">
        <v>2</v>
      </c>
      <c r="E39" s="102" t="s">
        <v>88</v>
      </c>
      <c r="F39" s="55" t="s">
        <v>77</v>
      </c>
      <c r="G39" s="54" t="s">
        <v>66</v>
      </c>
      <c r="H39" s="55" t="s">
        <v>10</v>
      </c>
      <c r="I39" s="54" t="s">
        <v>11</v>
      </c>
      <c r="J39" s="53" t="s">
        <v>90</v>
      </c>
      <c r="K39" s="45" t="s">
        <v>75</v>
      </c>
      <c r="L39" s="37"/>
      <c r="M39" s="37"/>
      <c r="N39" s="37"/>
      <c r="O39" s="37"/>
      <c r="P39" s="37"/>
    </row>
    <row r="40" spans="1:16" s="81" customFormat="1" ht="39" customHeight="1" thickBot="1" x14ac:dyDescent="0.3">
      <c r="A40" s="118"/>
      <c r="B40" s="119" t="s">
        <v>63</v>
      </c>
      <c r="C40" s="119" t="s">
        <v>64</v>
      </c>
      <c r="D40" s="120" t="s">
        <v>39</v>
      </c>
      <c r="E40" s="121" t="s">
        <v>36</v>
      </c>
      <c r="F40" s="122" t="s">
        <v>37</v>
      </c>
      <c r="G40" s="121" t="s">
        <v>37</v>
      </c>
      <c r="H40" s="122" t="s">
        <v>43</v>
      </c>
      <c r="I40" s="121" t="s">
        <v>43</v>
      </c>
      <c r="J40" s="123" t="s">
        <v>47</v>
      </c>
      <c r="K40" s="121" t="s">
        <v>48</v>
      </c>
      <c r="L40" s="82"/>
      <c r="M40" s="82"/>
      <c r="N40" s="82"/>
      <c r="O40" s="82"/>
      <c r="P40" s="82"/>
    </row>
    <row r="41" spans="1:16" s="185" customFormat="1" ht="23.4" thickBot="1" x14ac:dyDescent="0.3">
      <c r="A41" s="175" t="s">
        <v>35</v>
      </c>
      <c r="B41" s="176" t="s">
        <v>85</v>
      </c>
      <c r="C41" s="176" t="s">
        <v>83</v>
      </c>
      <c r="D41" s="177" t="s">
        <v>9</v>
      </c>
      <c r="E41" s="178" t="s">
        <v>89</v>
      </c>
      <c r="F41" s="179">
        <v>20</v>
      </c>
      <c r="G41" s="180">
        <v>65</v>
      </c>
      <c r="H41" s="181">
        <f>+IF(F41&gt;0,F41/G41," ")</f>
        <v>0.30769230769230771</v>
      </c>
      <c r="I41" s="182" t="str">
        <f t="shared" ref="I41" si="0">+IF(F41&gt;0,IF(H41&gt;=0.25,"Opfyldt","Ikke opfyldt")," ")</f>
        <v>Opfyldt</v>
      </c>
      <c r="J41" s="183" t="s">
        <v>13</v>
      </c>
      <c r="K41" s="178" t="str">
        <f>+IF(J41="Ja","Udfyld ansøge om dispensation",IF(J41="Nej","OK"," "))</f>
        <v>Udfyld ansøge om dispensation</v>
      </c>
      <c r="L41" s="184"/>
      <c r="M41" s="184"/>
      <c r="N41" s="184"/>
      <c r="O41" s="184"/>
      <c r="P41" s="184"/>
    </row>
    <row r="42" spans="1:16" s="129" customFormat="1" ht="27" customHeight="1" x14ac:dyDescent="0.25">
      <c r="A42" s="135">
        <v>1</v>
      </c>
      <c r="B42" s="148"/>
      <c r="C42" s="148"/>
      <c r="D42" s="149"/>
      <c r="E42" s="150"/>
      <c r="F42" s="151"/>
      <c r="G42" s="152"/>
      <c r="H42" s="153" t="str">
        <f t="shared" ref="H42:H43" si="1">+IF(F42&gt;0,F42/G42," ")</f>
        <v xml:space="preserve"> </v>
      </c>
      <c r="I42" s="154" t="str">
        <f t="shared" ref="I42:I43" si="2">+IF(F42&gt;0,IF(H42&gt;=0.25,"Opfyldt","Ikke opfyldt")," ")</f>
        <v xml:space="preserve"> </v>
      </c>
      <c r="J42" s="155"/>
      <c r="K42" s="156" t="str">
        <f>+IF(J42="Ja","Udfyld ansøge om dispensation",IF(J42="Nej","OK"," "))</f>
        <v xml:space="preserve"> </v>
      </c>
      <c r="L42" s="157"/>
    </row>
    <row r="43" spans="1:16" s="129" customFormat="1" ht="27" customHeight="1" x14ac:dyDescent="0.25">
      <c r="A43" s="130">
        <v>2</v>
      </c>
      <c r="B43" s="131"/>
      <c r="C43" s="131"/>
      <c r="D43" s="149"/>
      <c r="E43" s="158"/>
      <c r="F43" s="159"/>
      <c r="G43" s="160"/>
      <c r="H43" s="161" t="str">
        <f t="shared" si="1"/>
        <v xml:space="preserve"> </v>
      </c>
      <c r="I43" s="162" t="str">
        <f t="shared" si="2"/>
        <v xml:space="preserve"> </v>
      </c>
      <c r="J43" s="163"/>
      <c r="K43" s="164" t="str">
        <f t="shared" ref="K43" si="3">+IF(J43="Ja","Udfyld ansøge om dispensation",IF(J43="Nej","OK"," "))</f>
        <v xml:space="preserve"> </v>
      </c>
    </row>
    <row r="44" spans="1:16" s="129" customFormat="1" ht="27" customHeight="1" x14ac:dyDescent="0.25">
      <c r="A44" s="130">
        <v>3</v>
      </c>
      <c r="B44" s="131"/>
      <c r="C44" s="131"/>
      <c r="D44" s="149"/>
      <c r="E44" s="158"/>
      <c r="F44" s="159"/>
      <c r="G44" s="160"/>
      <c r="H44" s="161" t="str">
        <f t="shared" ref="H44:H107" si="4">+IF(F44&gt;0,F44/G44," ")</f>
        <v xml:space="preserve"> </v>
      </c>
      <c r="I44" s="162" t="str">
        <f t="shared" ref="I44:I107" si="5">+IF(F44&gt;0,IF(H44&gt;=0.25,"Opfyldt","Ikke opfyldt")," ")</f>
        <v xml:space="preserve"> </v>
      </c>
      <c r="J44" s="163"/>
      <c r="K44" s="164" t="str">
        <f t="shared" ref="K44:K107" si="6">+IF(J44="Ja","Udfyld ansøge om dispensation",IF(J44="Nej","OK"," "))</f>
        <v xml:space="preserve"> </v>
      </c>
    </row>
    <row r="45" spans="1:16" s="129" customFormat="1" ht="27" customHeight="1" x14ac:dyDescent="0.25">
      <c r="A45" s="130">
        <v>4</v>
      </c>
      <c r="B45" s="131"/>
      <c r="C45" s="131"/>
      <c r="D45" s="149"/>
      <c r="E45" s="158"/>
      <c r="F45" s="159"/>
      <c r="G45" s="160"/>
      <c r="H45" s="161" t="str">
        <f t="shared" si="4"/>
        <v xml:space="preserve"> </v>
      </c>
      <c r="I45" s="162" t="str">
        <f t="shared" si="5"/>
        <v xml:space="preserve"> </v>
      </c>
      <c r="J45" s="163"/>
      <c r="K45" s="164" t="str">
        <f t="shared" si="6"/>
        <v xml:space="preserve"> </v>
      </c>
    </row>
    <row r="46" spans="1:16" s="129" customFormat="1" ht="27" customHeight="1" x14ac:dyDescent="0.25">
      <c r="A46" s="130">
        <v>5</v>
      </c>
      <c r="B46" s="131"/>
      <c r="C46" s="131"/>
      <c r="D46" s="149"/>
      <c r="E46" s="158"/>
      <c r="F46" s="159"/>
      <c r="G46" s="160"/>
      <c r="H46" s="161" t="str">
        <f t="shared" si="4"/>
        <v xml:space="preserve"> </v>
      </c>
      <c r="I46" s="162" t="str">
        <f t="shared" si="5"/>
        <v xml:space="preserve"> </v>
      </c>
      <c r="J46" s="163"/>
      <c r="K46" s="164" t="str">
        <f t="shared" si="6"/>
        <v xml:space="preserve"> </v>
      </c>
    </row>
    <row r="47" spans="1:16" s="129" customFormat="1" ht="27" customHeight="1" x14ac:dyDescent="0.25">
      <c r="A47" s="130">
        <v>6</v>
      </c>
      <c r="B47" s="131"/>
      <c r="C47" s="131"/>
      <c r="D47" s="149"/>
      <c r="E47" s="158"/>
      <c r="F47" s="159"/>
      <c r="G47" s="160"/>
      <c r="H47" s="161" t="str">
        <f t="shared" si="4"/>
        <v xml:space="preserve"> </v>
      </c>
      <c r="I47" s="162" t="str">
        <f t="shared" si="5"/>
        <v xml:space="preserve"> </v>
      </c>
      <c r="J47" s="163"/>
      <c r="K47" s="164" t="str">
        <f t="shared" si="6"/>
        <v xml:space="preserve"> </v>
      </c>
    </row>
    <row r="48" spans="1:16" s="129" customFormat="1" ht="27" customHeight="1" x14ac:dyDescent="0.25">
      <c r="A48" s="130">
        <v>7</v>
      </c>
      <c r="B48" s="131"/>
      <c r="C48" s="131"/>
      <c r="D48" s="149"/>
      <c r="E48" s="158"/>
      <c r="F48" s="159"/>
      <c r="G48" s="160"/>
      <c r="H48" s="161" t="str">
        <f t="shared" si="4"/>
        <v xml:space="preserve"> </v>
      </c>
      <c r="I48" s="162" t="str">
        <f t="shared" si="5"/>
        <v xml:space="preserve"> </v>
      </c>
      <c r="J48" s="163"/>
      <c r="K48" s="164" t="str">
        <f t="shared" si="6"/>
        <v xml:space="preserve"> </v>
      </c>
    </row>
    <row r="49" spans="1:11" s="129" customFormat="1" ht="27" customHeight="1" x14ac:dyDescent="0.25">
      <c r="A49" s="130">
        <v>8</v>
      </c>
      <c r="B49" s="131"/>
      <c r="C49" s="131"/>
      <c r="D49" s="149"/>
      <c r="E49" s="165"/>
      <c r="F49" s="159"/>
      <c r="G49" s="160"/>
      <c r="H49" s="161" t="str">
        <f t="shared" si="4"/>
        <v xml:space="preserve"> </v>
      </c>
      <c r="I49" s="162" t="str">
        <f t="shared" si="5"/>
        <v xml:space="preserve"> </v>
      </c>
      <c r="J49" s="163"/>
      <c r="K49" s="164" t="str">
        <f t="shared" si="6"/>
        <v xml:space="preserve"> </v>
      </c>
    </row>
    <row r="50" spans="1:11" s="129" customFormat="1" ht="27" customHeight="1" x14ac:dyDescent="0.25">
      <c r="A50" s="130">
        <v>9</v>
      </c>
      <c r="B50" s="131"/>
      <c r="C50" s="131"/>
      <c r="D50" s="149"/>
      <c r="E50" s="165"/>
      <c r="F50" s="159"/>
      <c r="G50" s="160"/>
      <c r="H50" s="161" t="str">
        <f t="shared" si="4"/>
        <v xml:space="preserve"> </v>
      </c>
      <c r="I50" s="162" t="str">
        <f t="shared" si="5"/>
        <v xml:space="preserve"> </v>
      </c>
      <c r="J50" s="163"/>
      <c r="K50" s="164" t="str">
        <f t="shared" si="6"/>
        <v xml:space="preserve"> </v>
      </c>
    </row>
    <row r="51" spans="1:11" s="129" customFormat="1" ht="27" customHeight="1" x14ac:dyDescent="0.25">
      <c r="A51" s="130">
        <v>10</v>
      </c>
      <c r="B51" s="131"/>
      <c r="C51" s="131"/>
      <c r="D51" s="149"/>
      <c r="E51" s="165"/>
      <c r="F51" s="159"/>
      <c r="G51" s="160"/>
      <c r="H51" s="161" t="str">
        <f t="shared" si="4"/>
        <v xml:space="preserve"> </v>
      </c>
      <c r="I51" s="162" t="str">
        <f t="shared" si="5"/>
        <v xml:space="preserve"> </v>
      </c>
      <c r="J51" s="163"/>
      <c r="K51" s="164" t="str">
        <f t="shared" si="6"/>
        <v xml:space="preserve"> </v>
      </c>
    </row>
    <row r="52" spans="1:11" s="129" customFormat="1" ht="27" customHeight="1" x14ac:dyDescent="0.25">
      <c r="A52" s="130">
        <v>11</v>
      </c>
      <c r="B52" s="131"/>
      <c r="C52" s="131"/>
      <c r="D52" s="149"/>
      <c r="E52" s="165"/>
      <c r="F52" s="159"/>
      <c r="G52" s="160"/>
      <c r="H52" s="161" t="str">
        <f t="shared" si="4"/>
        <v xml:space="preserve"> </v>
      </c>
      <c r="I52" s="162" t="str">
        <f t="shared" si="5"/>
        <v xml:space="preserve"> </v>
      </c>
      <c r="J52" s="163"/>
      <c r="K52" s="164" t="str">
        <f t="shared" si="6"/>
        <v xml:space="preserve"> </v>
      </c>
    </row>
    <row r="53" spans="1:11" s="129" customFormat="1" ht="27" customHeight="1" x14ac:dyDescent="0.25">
      <c r="A53" s="135">
        <v>12</v>
      </c>
      <c r="B53" s="131"/>
      <c r="C53" s="131"/>
      <c r="D53" s="149"/>
      <c r="E53" s="165"/>
      <c r="F53" s="159"/>
      <c r="G53" s="160"/>
      <c r="H53" s="161" t="str">
        <f t="shared" si="4"/>
        <v xml:space="preserve"> </v>
      </c>
      <c r="I53" s="162" t="str">
        <f t="shared" si="5"/>
        <v xml:space="preserve"> </v>
      </c>
      <c r="J53" s="163"/>
      <c r="K53" s="164" t="str">
        <f t="shared" si="6"/>
        <v xml:space="preserve"> </v>
      </c>
    </row>
    <row r="54" spans="1:11" s="129" customFormat="1" ht="27" customHeight="1" x14ac:dyDescent="0.25">
      <c r="A54" s="130">
        <v>13</v>
      </c>
      <c r="B54" s="131"/>
      <c r="C54" s="131"/>
      <c r="D54" s="149"/>
      <c r="E54" s="165"/>
      <c r="F54" s="159"/>
      <c r="G54" s="160"/>
      <c r="H54" s="161" t="str">
        <f t="shared" si="4"/>
        <v xml:space="preserve"> </v>
      </c>
      <c r="I54" s="162" t="str">
        <f t="shared" si="5"/>
        <v xml:space="preserve"> </v>
      </c>
      <c r="J54" s="163"/>
      <c r="K54" s="164" t="str">
        <f t="shared" si="6"/>
        <v xml:space="preserve"> </v>
      </c>
    </row>
    <row r="55" spans="1:11" s="129" customFormat="1" ht="27" customHeight="1" x14ac:dyDescent="0.25">
      <c r="A55" s="130">
        <v>14</v>
      </c>
      <c r="B55" s="131"/>
      <c r="C55" s="131"/>
      <c r="D55" s="149"/>
      <c r="E55" s="165"/>
      <c r="F55" s="159"/>
      <c r="G55" s="160"/>
      <c r="H55" s="161" t="str">
        <f t="shared" si="4"/>
        <v xml:space="preserve"> </v>
      </c>
      <c r="I55" s="162" t="str">
        <f t="shared" si="5"/>
        <v xml:space="preserve"> </v>
      </c>
      <c r="J55" s="163"/>
      <c r="K55" s="164" t="str">
        <f t="shared" si="6"/>
        <v xml:space="preserve"> </v>
      </c>
    </row>
    <row r="56" spans="1:11" s="129" customFormat="1" ht="27" customHeight="1" x14ac:dyDescent="0.25">
      <c r="A56" s="130">
        <v>15</v>
      </c>
      <c r="B56" s="131"/>
      <c r="C56" s="131"/>
      <c r="D56" s="149"/>
      <c r="E56" s="165"/>
      <c r="F56" s="159"/>
      <c r="G56" s="160"/>
      <c r="H56" s="161" t="str">
        <f t="shared" si="4"/>
        <v xml:space="preserve"> </v>
      </c>
      <c r="I56" s="162" t="str">
        <f t="shared" si="5"/>
        <v xml:space="preserve"> </v>
      </c>
      <c r="J56" s="163"/>
      <c r="K56" s="164" t="str">
        <f t="shared" si="6"/>
        <v xml:space="preserve"> </v>
      </c>
    </row>
    <row r="57" spans="1:11" s="129" customFormat="1" ht="27" customHeight="1" x14ac:dyDescent="0.25">
      <c r="A57" s="130">
        <v>16</v>
      </c>
      <c r="B57" s="131"/>
      <c r="C57" s="131"/>
      <c r="D57" s="149"/>
      <c r="E57" s="165"/>
      <c r="F57" s="159"/>
      <c r="G57" s="160"/>
      <c r="H57" s="161" t="str">
        <f t="shared" si="4"/>
        <v xml:space="preserve"> </v>
      </c>
      <c r="I57" s="162" t="str">
        <f t="shared" si="5"/>
        <v xml:space="preserve"> </v>
      </c>
      <c r="J57" s="163"/>
      <c r="K57" s="164" t="str">
        <f t="shared" si="6"/>
        <v xml:space="preserve"> </v>
      </c>
    </row>
    <row r="58" spans="1:11" s="129" customFormat="1" ht="27" customHeight="1" x14ac:dyDescent="0.25">
      <c r="A58" s="130">
        <v>17</v>
      </c>
      <c r="B58" s="131"/>
      <c r="C58" s="131"/>
      <c r="D58" s="149"/>
      <c r="E58" s="165"/>
      <c r="F58" s="159"/>
      <c r="G58" s="160"/>
      <c r="H58" s="161" t="str">
        <f t="shared" si="4"/>
        <v xml:space="preserve"> </v>
      </c>
      <c r="I58" s="162" t="str">
        <f t="shared" si="5"/>
        <v xml:space="preserve"> </v>
      </c>
      <c r="J58" s="163"/>
      <c r="K58" s="164" t="str">
        <f t="shared" si="6"/>
        <v xml:space="preserve"> </v>
      </c>
    </row>
    <row r="59" spans="1:11" s="129" customFormat="1" ht="27" customHeight="1" x14ac:dyDescent="0.25">
      <c r="A59" s="130">
        <v>18</v>
      </c>
      <c r="B59" s="131"/>
      <c r="C59" s="131"/>
      <c r="D59" s="149"/>
      <c r="E59" s="165"/>
      <c r="F59" s="159"/>
      <c r="G59" s="160"/>
      <c r="H59" s="161" t="str">
        <f t="shared" si="4"/>
        <v xml:space="preserve"> </v>
      </c>
      <c r="I59" s="162" t="str">
        <f t="shared" si="5"/>
        <v xml:space="preserve"> </v>
      </c>
      <c r="J59" s="163"/>
      <c r="K59" s="164" t="str">
        <f t="shared" si="6"/>
        <v xml:space="preserve"> </v>
      </c>
    </row>
    <row r="60" spans="1:11" s="129" customFormat="1" ht="27" customHeight="1" x14ac:dyDescent="0.25">
      <c r="A60" s="130">
        <v>19</v>
      </c>
      <c r="B60" s="131"/>
      <c r="C60" s="131"/>
      <c r="D60" s="149"/>
      <c r="E60" s="165"/>
      <c r="F60" s="159"/>
      <c r="G60" s="160"/>
      <c r="H60" s="161" t="str">
        <f t="shared" si="4"/>
        <v xml:space="preserve"> </v>
      </c>
      <c r="I60" s="162" t="str">
        <f t="shared" si="5"/>
        <v xml:space="preserve"> </v>
      </c>
      <c r="J60" s="163"/>
      <c r="K60" s="164" t="str">
        <f t="shared" si="6"/>
        <v xml:space="preserve"> </v>
      </c>
    </row>
    <row r="61" spans="1:11" s="129" customFormat="1" ht="27" customHeight="1" x14ac:dyDescent="0.25">
      <c r="A61" s="130">
        <v>20</v>
      </c>
      <c r="B61" s="131"/>
      <c r="C61" s="131"/>
      <c r="D61" s="149"/>
      <c r="E61" s="165"/>
      <c r="F61" s="159"/>
      <c r="G61" s="160"/>
      <c r="H61" s="161" t="str">
        <f t="shared" si="4"/>
        <v xml:space="preserve"> </v>
      </c>
      <c r="I61" s="162" t="str">
        <f t="shared" si="5"/>
        <v xml:space="preserve"> </v>
      </c>
      <c r="J61" s="163"/>
      <c r="K61" s="164" t="str">
        <f t="shared" si="6"/>
        <v xml:space="preserve"> </v>
      </c>
    </row>
    <row r="62" spans="1:11" s="129" customFormat="1" ht="27" customHeight="1" x14ac:dyDescent="0.25">
      <c r="A62" s="130">
        <v>21</v>
      </c>
      <c r="B62" s="131"/>
      <c r="C62" s="131"/>
      <c r="D62" s="149"/>
      <c r="E62" s="165"/>
      <c r="F62" s="159"/>
      <c r="G62" s="160"/>
      <c r="H62" s="161" t="str">
        <f t="shared" si="4"/>
        <v xml:space="preserve"> </v>
      </c>
      <c r="I62" s="162" t="str">
        <f t="shared" si="5"/>
        <v xml:space="preserve"> </v>
      </c>
      <c r="J62" s="163"/>
      <c r="K62" s="164" t="str">
        <f t="shared" si="6"/>
        <v xml:space="preserve"> </v>
      </c>
    </row>
    <row r="63" spans="1:11" s="129" customFormat="1" ht="27" customHeight="1" x14ac:dyDescent="0.25">
      <c r="A63" s="130">
        <v>22</v>
      </c>
      <c r="B63" s="131"/>
      <c r="C63" s="131"/>
      <c r="D63" s="149"/>
      <c r="E63" s="165"/>
      <c r="F63" s="159"/>
      <c r="G63" s="160"/>
      <c r="H63" s="161" t="str">
        <f t="shared" si="4"/>
        <v xml:space="preserve"> </v>
      </c>
      <c r="I63" s="162" t="str">
        <f t="shared" si="5"/>
        <v xml:space="preserve"> </v>
      </c>
      <c r="J63" s="163"/>
      <c r="K63" s="164" t="str">
        <f t="shared" si="6"/>
        <v xml:space="preserve"> </v>
      </c>
    </row>
    <row r="64" spans="1:11" s="129" customFormat="1" ht="27" customHeight="1" x14ac:dyDescent="0.25">
      <c r="A64" s="135">
        <v>23</v>
      </c>
      <c r="B64" s="131"/>
      <c r="C64" s="131"/>
      <c r="D64" s="149"/>
      <c r="E64" s="165"/>
      <c r="F64" s="159"/>
      <c r="G64" s="160"/>
      <c r="H64" s="161" t="str">
        <f t="shared" si="4"/>
        <v xml:space="preserve"> </v>
      </c>
      <c r="I64" s="162" t="str">
        <f t="shared" si="5"/>
        <v xml:space="preserve"> </v>
      </c>
      <c r="J64" s="163"/>
      <c r="K64" s="164" t="str">
        <f t="shared" si="6"/>
        <v xml:space="preserve"> </v>
      </c>
    </row>
    <row r="65" spans="1:11" s="129" customFormat="1" ht="27" customHeight="1" x14ac:dyDescent="0.25">
      <c r="A65" s="130">
        <v>24</v>
      </c>
      <c r="B65" s="131"/>
      <c r="C65" s="131"/>
      <c r="D65" s="149"/>
      <c r="E65" s="165"/>
      <c r="F65" s="159"/>
      <c r="G65" s="160"/>
      <c r="H65" s="161" t="str">
        <f t="shared" si="4"/>
        <v xml:space="preserve"> </v>
      </c>
      <c r="I65" s="162" t="str">
        <f t="shared" si="5"/>
        <v xml:space="preserve"> </v>
      </c>
      <c r="J65" s="163"/>
      <c r="K65" s="164" t="str">
        <f t="shared" si="6"/>
        <v xml:space="preserve"> </v>
      </c>
    </row>
    <row r="66" spans="1:11" s="129" customFormat="1" ht="27" customHeight="1" x14ac:dyDescent="0.25">
      <c r="A66" s="130">
        <v>25</v>
      </c>
      <c r="B66" s="131"/>
      <c r="C66" s="131"/>
      <c r="D66" s="149"/>
      <c r="E66" s="165"/>
      <c r="F66" s="159"/>
      <c r="G66" s="160"/>
      <c r="H66" s="161" t="str">
        <f t="shared" si="4"/>
        <v xml:space="preserve"> </v>
      </c>
      <c r="I66" s="162" t="str">
        <f t="shared" si="5"/>
        <v xml:space="preserve"> </v>
      </c>
      <c r="J66" s="163"/>
      <c r="K66" s="164" t="str">
        <f t="shared" si="6"/>
        <v xml:space="preserve"> </v>
      </c>
    </row>
    <row r="67" spans="1:11" s="129" customFormat="1" ht="27" customHeight="1" x14ac:dyDescent="0.25">
      <c r="A67" s="130">
        <v>26</v>
      </c>
      <c r="B67" s="131"/>
      <c r="C67" s="131"/>
      <c r="D67" s="149"/>
      <c r="E67" s="165"/>
      <c r="F67" s="159"/>
      <c r="G67" s="160"/>
      <c r="H67" s="161" t="str">
        <f t="shared" si="4"/>
        <v xml:space="preserve"> </v>
      </c>
      <c r="I67" s="162" t="str">
        <f t="shared" si="5"/>
        <v xml:space="preserve"> </v>
      </c>
      <c r="J67" s="163"/>
      <c r="K67" s="164" t="str">
        <f t="shared" si="6"/>
        <v xml:space="preserve"> </v>
      </c>
    </row>
    <row r="68" spans="1:11" s="129" customFormat="1" ht="27" customHeight="1" x14ac:dyDescent="0.25">
      <c r="A68" s="130">
        <v>27</v>
      </c>
      <c r="B68" s="131"/>
      <c r="C68" s="131"/>
      <c r="D68" s="149"/>
      <c r="E68" s="165"/>
      <c r="F68" s="159"/>
      <c r="G68" s="160"/>
      <c r="H68" s="161" t="str">
        <f t="shared" si="4"/>
        <v xml:space="preserve"> </v>
      </c>
      <c r="I68" s="162" t="str">
        <f t="shared" si="5"/>
        <v xml:space="preserve"> </v>
      </c>
      <c r="J68" s="163"/>
      <c r="K68" s="164" t="str">
        <f t="shared" si="6"/>
        <v xml:space="preserve"> </v>
      </c>
    </row>
    <row r="69" spans="1:11" s="129" customFormat="1" ht="27" customHeight="1" x14ac:dyDescent="0.25">
      <c r="A69" s="130">
        <v>28</v>
      </c>
      <c r="B69" s="131"/>
      <c r="C69" s="131"/>
      <c r="D69" s="149"/>
      <c r="E69" s="165"/>
      <c r="F69" s="159"/>
      <c r="G69" s="160"/>
      <c r="H69" s="161" t="str">
        <f t="shared" si="4"/>
        <v xml:space="preserve"> </v>
      </c>
      <c r="I69" s="162" t="str">
        <f t="shared" si="5"/>
        <v xml:space="preserve"> </v>
      </c>
      <c r="J69" s="163"/>
      <c r="K69" s="164" t="str">
        <f t="shared" si="6"/>
        <v xml:space="preserve"> </v>
      </c>
    </row>
    <row r="70" spans="1:11" s="129" customFormat="1" ht="27" customHeight="1" x14ac:dyDescent="0.25">
      <c r="A70" s="130">
        <v>29</v>
      </c>
      <c r="B70" s="131"/>
      <c r="C70" s="131"/>
      <c r="D70" s="149"/>
      <c r="E70" s="165"/>
      <c r="F70" s="159"/>
      <c r="G70" s="160"/>
      <c r="H70" s="161" t="str">
        <f t="shared" si="4"/>
        <v xml:space="preserve"> </v>
      </c>
      <c r="I70" s="162" t="str">
        <f t="shared" si="5"/>
        <v xml:space="preserve"> </v>
      </c>
      <c r="J70" s="163"/>
      <c r="K70" s="164" t="str">
        <f t="shared" si="6"/>
        <v xml:space="preserve"> </v>
      </c>
    </row>
    <row r="71" spans="1:11" s="129" customFormat="1" ht="27" customHeight="1" x14ac:dyDescent="0.25">
      <c r="A71" s="130">
        <v>30</v>
      </c>
      <c r="B71" s="131"/>
      <c r="C71" s="131"/>
      <c r="D71" s="149"/>
      <c r="E71" s="165"/>
      <c r="F71" s="159"/>
      <c r="G71" s="160"/>
      <c r="H71" s="161" t="str">
        <f t="shared" si="4"/>
        <v xml:space="preserve"> </v>
      </c>
      <c r="I71" s="162" t="str">
        <f t="shared" si="5"/>
        <v xml:space="preserve"> </v>
      </c>
      <c r="J71" s="163"/>
      <c r="K71" s="164" t="str">
        <f t="shared" si="6"/>
        <v xml:space="preserve"> </v>
      </c>
    </row>
    <row r="72" spans="1:11" s="129" customFormat="1" ht="27" customHeight="1" x14ac:dyDescent="0.25">
      <c r="A72" s="130">
        <v>31</v>
      </c>
      <c r="B72" s="131"/>
      <c r="C72" s="131"/>
      <c r="D72" s="149"/>
      <c r="E72" s="165"/>
      <c r="F72" s="159"/>
      <c r="G72" s="160"/>
      <c r="H72" s="161" t="str">
        <f t="shared" si="4"/>
        <v xml:space="preserve"> </v>
      </c>
      <c r="I72" s="162" t="str">
        <f t="shared" si="5"/>
        <v xml:space="preserve"> </v>
      </c>
      <c r="J72" s="163"/>
      <c r="K72" s="164" t="str">
        <f t="shared" si="6"/>
        <v xml:space="preserve"> </v>
      </c>
    </row>
    <row r="73" spans="1:11" s="129" customFormat="1" ht="27" customHeight="1" x14ac:dyDescent="0.25">
      <c r="A73" s="130">
        <v>32</v>
      </c>
      <c r="B73" s="131"/>
      <c r="C73" s="131"/>
      <c r="D73" s="149"/>
      <c r="E73" s="165"/>
      <c r="F73" s="159"/>
      <c r="G73" s="160"/>
      <c r="H73" s="161" t="str">
        <f t="shared" si="4"/>
        <v xml:space="preserve"> </v>
      </c>
      <c r="I73" s="162" t="str">
        <f t="shared" si="5"/>
        <v xml:space="preserve"> </v>
      </c>
      <c r="J73" s="163"/>
      <c r="K73" s="164" t="str">
        <f t="shared" si="6"/>
        <v xml:space="preserve"> </v>
      </c>
    </row>
    <row r="74" spans="1:11" s="129" customFormat="1" ht="27" customHeight="1" x14ac:dyDescent="0.25">
      <c r="A74" s="130">
        <v>33</v>
      </c>
      <c r="B74" s="131"/>
      <c r="C74" s="131"/>
      <c r="D74" s="149"/>
      <c r="E74" s="165"/>
      <c r="F74" s="159"/>
      <c r="G74" s="160"/>
      <c r="H74" s="161" t="str">
        <f t="shared" si="4"/>
        <v xml:space="preserve"> </v>
      </c>
      <c r="I74" s="162" t="str">
        <f t="shared" si="5"/>
        <v xml:space="preserve"> </v>
      </c>
      <c r="J74" s="163"/>
      <c r="K74" s="164" t="str">
        <f t="shared" si="6"/>
        <v xml:space="preserve"> </v>
      </c>
    </row>
    <row r="75" spans="1:11" s="129" customFormat="1" ht="27" customHeight="1" x14ac:dyDescent="0.25">
      <c r="A75" s="135">
        <v>34</v>
      </c>
      <c r="B75" s="131"/>
      <c r="C75" s="131"/>
      <c r="D75" s="149"/>
      <c r="E75" s="165"/>
      <c r="F75" s="159"/>
      <c r="G75" s="160"/>
      <c r="H75" s="161" t="str">
        <f t="shared" si="4"/>
        <v xml:space="preserve"> </v>
      </c>
      <c r="I75" s="162" t="str">
        <f t="shared" si="5"/>
        <v xml:space="preserve"> </v>
      </c>
      <c r="J75" s="163"/>
      <c r="K75" s="164" t="str">
        <f t="shared" si="6"/>
        <v xml:space="preserve"> </v>
      </c>
    </row>
    <row r="76" spans="1:11" s="129" customFormat="1" ht="27" customHeight="1" x14ac:dyDescent="0.25">
      <c r="A76" s="130">
        <v>35</v>
      </c>
      <c r="B76" s="131"/>
      <c r="C76" s="131"/>
      <c r="D76" s="149"/>
      <c r="E76" s="165"/>
      <c r="F76" s="159"/>
      <c r="G76" s="160"/>
      <c r="H76" s="161" t="str">
        <f t="shared" si="4"/>
        <v xml:space="preserve"> </v>
      </c>
      <c r="I76" s="162" t="str">
        <f t="shared" si="5"/>
        <v xml:space="preserve"> </v>
      </c>
      <c r="J76" s="163"/>
      <c r="K76" s="164" t="str">
        <f t="shared" si="6"/>
        <v xml:space="preserve"> </v>
      </c>
    </row>
    <row r="77" spans="1:11" s="129" customFormat="1" ht="27" customHeight="1" x14ac:dyDescent="0.25">
      <c r="A77" s="130">
        <v>36</v>
      </c>
      <c r="B77" s="131"/>
      <c r="C77" s="131"/>
      <c r="D77" s="149"/>
      <c r="E77" s="165"/>
      <c r="F77" s="159"/>
      <c r="G77" s="160"/>
      <c r="H77" s="161" t="str">
        <f t="shared" si="4"/>
        <v xml:space="preserve"> </v>
      </c>
      <c r="I77" s="162" t="str">
        <f t="shared" si="5"/>
        <v xml:space="preserve"> </v>
      </c>
      <c r="J77" s="163"/>
      <c r="K77" s="164" t="str">
        <f t="shared" si="6"/>
        <v xml:space="preserve"> </v>
      </c>
    </row>
    <row r="78" spans="1:11" s="129" customFormat="1" ht="27" customHeight="1" x14ac:dyDescent="0.25">
      <c r="A78" s="130">
        <v>37</v>
      </c>
      <c r="B78" s="131"/>
      <c r="C78" s="131"/>
      <c r="D78" s="149"/>
      <c r="E78" s="165"/>
      <c r="F78" s="159"/>
      <c r="G78" s="160"/>
      <c r="H78" s="161" t="str">
        <f t="shared" si="4"/>
        <v xml:space="preserve"> </v>
      </c>
      <c r="I78" s="162" t="str">
        <f t="shared" si="5"/>
        <v xml:space="preserve"> </v>
      </c>
      <c r="J78" s="163"/>
      <c r="K78" s="164" t="str">
        <f t="shared" si="6"/>
        <v xml:space="preserve"> </v>
      </c>
    </row>
    <row r="79" spans="1:11" s="129" customFormat="1" ht="27" customHeight="1" x14ac:dyDescent="0.25">
      <c r="A79" s="130">
        <v>38</v>
      </c>
      <c r="B79" s="131"/>
      <c r="C79" s="131"/>
      <c r="D79" s="149"/>
      <c r="E79" s="165"/>
      <c r="F79" s="159"/>
      <c r="G79" s="160"/>
      <c r="H79" s="161" t="str">
        <f t="shared" si="4"/>
        <v xml:space="preserve"> </v>
      </c>
      <c r="I79" s="162" t="str">
        <f t="shared" si="5"/>
        <v xml:space="preserve"> </v>
      </c>
      <c r="J79" s="163"/>
      <c r="K79" s="164" t="str">
        <f t="shared" si="6"/>
        <v xml:space="preserve"> </v>
      </c>
    </row>
    <row r="80" spans="1:11" s="129" customFormat="1" ht="27" customHeight="1" x14ac:dyDescent="0.25">
      <c r="A80" s="130">
        <v>39</v>
      </c>
      <c r="B80" s="131"/>
      <c r="C80" s="131"/>
      <c r="D80" s="149"/>
      <c r="E80" s="165"/>
      <c r="F80" s="159"/>
      <c r="G80" s="160"/>
      <c r="H80" s="161" t="str">
        <f t="shared" si="4"/>
        <v xml:space="preserve"> </v>
      </c>
      <c r="I80" s="162" t="str">
        <f t="shared" si="5"/>
        <v xml:space="preserve"> </v>
      </c>
      <c r="J80" s="163"/>
      <c r="K80" s="164" t="str">
        <f t="shared" si="6"/>
        <v xml:space="preserve"> </v>
      </c>
    </row>
    <row r="81" spans="1:11" s="129" customFormat="1" ht="27" customHeight="1" x14ac:dyDescent="0.25">
      <c r="A81" s="130">
        <v>40</v>
      </c>
      <c r="B81" s="131"/>
      <c r="C81" s="131"/>
      <c r="D81" s="149"/>
      <c r="E81" s="165"/>
      <c r="F81" s="159"/>
      <c r="G81" s="160"/>
      <c r="H81" s="161" t="str">
        <f t="shared" si="4"/>
        <v xml:space="preserve"> </v>
      </c>
      <c r="I81" s="162" t="str">
        <f t="shared" si="5"/>
        <v xml:space="preserve"> </v>
      </c>
      <c r="J81" s="163"/>
      <c r="K81" s="164" t="str">
        <f t="shared" si="6"/>
        <v xml:space="preserve"> </v>
      </c>
    </row>
    <row r="82" spans="1:11" s="129" customFormat="1" ht="27" customHeight="1" x14ac:dyDescent="0.25">
      <c r="A82" s="130">
        <v>41</v>
      </c>
      <c r="B82" s="131"/>
      <c r="C82" s="131"/>
      <c r="D82" s="149"/>
      <c r="E82" s="165"/>
      <c r="F82" s="159"/>
      <c r="G82" s="160"/>
      <c r="H82" s="161" t="str">
        <f t="shared" si="4"/>
        <v xml:space="preserve"> </v>
      </c>
      <c r="I82" s="162" t="str">
        <f t="shared" si="5"/>
        <v xml:space="preserve"> </v>
      </c>
      <c r="J82" s="163"/>
      <c r="K82" s="164" t="str">
        <f t="shared" si="6"/>
        <v xml:space="preserve"> </v>
      </c>
    </row>
    <row r="83" spans="1:11" s="129" customFormat="1" ht="27" customHeight="1" x14ac:dyDescent="0.25">
      <c r="A83" s="130">
        <v>42</v>
      </c>
      <c r="B83" s="131"/>
      <c r="C83" s="131"/>
      <c r="D83" s="149"/>
      <c r="E83" s="165"/>
      <c r="F83" s="159"/>
      <c r="G83" s="160"/>
      <c r="H83" s="161" t="str">
        <f t="shared" si="4"/>
        <v xml:space="preserve"> </v>
      </c>
      <c r="I83" s="162" t="str">
        <f t="shared" si="5"/>
        <v xml:space="preserve"> </v>
      </c>
      <c r="J83" s="163"/>
      <c r="K83" s="164" t="str">
        <f t="shared" si="6"/>
        <v xml:space="preserve"> </v>
      </c>
    </row>
    <row r="84" spans="1:11" s="129" customFormat="1" ht="27" customHeight="1" x14ac:dyDescent="0.25">
      <c r="A84" s="130">
        <v>43</v>
      </c>
      <c r="B84" s="131"/>
      <c r="C84" s="131"/>
      <c r="D84" s="149"/>
      <c r="E84" s="165"/>
      <c r="F84" s="159"/>
      <c r="G84" s="160"/>
      <c r="H84" s="161" t="str">
        <f t="shared" si="4"/>
        <v xml:space="preserve"> </v>
      </c>
      <c r="I84" s="162" t="str">
        <f t="shared" si="5"/>
        <v xml:space="preserve"> </v>
      </c>
      <c r="J84" s="163"/>
      <c r="K84" s="164" t="str">
        <f t="shared" si="6"/>
        <v xml:space="preserve"> </v>
      </c>
    </row>
    <row r="85" spans="1:11" s="129" customFormat="1" ht="27" customHeight="1" x14ac:dyDescent="0.25">
      <c r="A85" s="130">
        <v>44</v>
      </c>
      <c r="B85" s="131"/>
      <c r="C85" s="131"/>
      <c r="D85" s="149"/>
      <c r="E85" s="165"/>
      <c r="F85" s="159"/>
      <c r="G85" s="160"/>
      <c r="H85" s="161" t="str">
        <f t="shared" si="4"/>
        <v xml:space="preserve"> </v>
      </c>
      <c r="I85" s="162" t="str">
        <f t="shared" si="5"/>
        <v xml:space="preserve"> </v>
      </c>
      <c r="J85" s="163"/>
      <c r="K85" s="164" t="str">
        <f t="shared" si="6"/>
        <v xml:space="preserve"> </v>
      </c>
    </row>
    <row r="86" spans="1:11" s="129" customFormat="1" ht="27" customHeight="1" x14ac:dyDescent="0.25">
      <c r="A86" s="135">
        <v>45</v>
      </c>
      <c r="B86" s="131"/>
      <c r="C86" s="131"/>
      <c r="D86" s="149"/>
      <c r="E86" s="165"/>
      <c r="F86" s="159"/>
      <c r="G86" s="160"/>
      <c r="H86" s="161" t="str">
        <f t="shared" si="4"/>
        <v xml:space="preserve"> </v>
      </c>
      <c r="I86" s="162" t="str">
        <f t="shared" si="5"/>
        <v xml:space="preserve"> </v>
      </c>
      <c r="J86" s="163"/>
      <c r="K86" s="164" t="str">
        <f t="shared" si="6"/>
        <v xml:space="preserve"> </v>
      </c>
    </row>
    <row r="87" spans="1:11" s="129" customFormat="1" ht="27" customHeight="1" x14ac:dyDescent="0.25">
      <c r="A87" s="130">
        <v>46</v>
      </c>
      <c r="B87" s="131"/>
      <c r="C87" s="131"/>
      <c r="D87" s="149"/>
      <c r="E87" s="165"/>
      <c r="F87" s="159"/>
      <c r="G87" s="160"/>
      <c r="H87" s="161" t="str">
        <f t="shared" si="4"/>
        <v xml:space="preserve"> </v>
      </c>
      <c r="I87" s="162" t="str">
        <f t="shared" si="5"/>
        <v xml:space="preserve"> </v>
      </c>
      <c r="J87" s="163"/>
      <c r="K87" s="164" t="str">
        <f t="shared" si="6"/>
        <v xml:space="preserve"> </v>
      </c>
    </row>
    <row r="88" spans="1:11" s="129" customFormat="1" ht="27" customHeight="1" x14ac:dyDescent="0.25">
      <c r="A88" s="130">
        <v>47</v>
      </c>
      <c r="B88" s="131"/>
      <c r="C88" s="131"/>
      <c r="D88" s="149"/>
      <c r="E88" s="165"/>
      <c r="F88" s="159"/>
      <c r="G88" s="160"/>
      <c r="H88" s="161" t="str">
        <f t="shared" si="4"/>
        <v xml:space="preserve"> </v>
      </c>
      <c r="I88" s="162" t="str">
        <f t="shared" si="5"/>
        <v xml:space="preserve"> </v>
      </c>
      <c r="J88" s="163"/>
      <c r="K88" s="164" t="str">
        <f t="shared" si="6"/>
        <v xml:space="preserve"> </v>
      </c>
    </row>
    <row r="89" spans="1:11" s="129" customFormat="1" ht="27" customHeight="1" x14ac:dyDescent="0.25">
      <c r="A89" s="130">
        <v>48</v>
      </c>
      <c r="B89" s="131"/>
      <c r="C89" s="131"/>
      <c r="D89" s="149"/>
      <c r="E89" s="165"/>
      <c r="F89" s="159"/>
      <c r="G89" s="160"/>
      <c r="H89" s="161" t="str">
        <f t="shared" si="4"/>
        <v xml:space="preserve"> </v>
      </c>
      <c r="I89" s="162" t="str">
        <f t="shared" si="5"/>
        <v xml:space="preserve"> </v>
      </c>
      <c r="J89" s="163"/>
      <c r="K89" s="164" t="str">
        <f t="shared" si="6"/>
        <v xml:space="preserve"> </v>
      </c>
    </row>
    <row r="90" spans="1:11" s="129" customFormat="1" ht="27" customHeight="1" x14ac:dyDescent="0.25">
      <c r="A90" s="130">
        <v>49</v>
      </c>
      <c r="B90" s="131"/>
      <c r="C90" s="131"/>
      <c r="D90" s="149"/>
      <c r="E90" s="165"/>
      <c r="F90" s="159"/>
      <c r="G90" s="160"/>
      <c r="H90" s="161" t="str">
        <f t="shared" si="4"/>
        <v xml:space="preserve"> </v>
      </c>
      <c r="I90" s="162" t="str">
        <f t="shared" si="5"/>
        <v xml:space="preserve"> </v>
      </c>
      <c r="J90" s="163"/>
      <c r="K90" s="164" t="str">
        <f t="shared" si="6"/>
        <v xml:space="preserve"> </v>
      </c>
    </row>
    <row r="91" spans="1:11" s="129" customFormat="1" ht="27" customHeight="1" x14ac:dyDescent="0.25">
      <c r="A91" s="130">
        <v>50</v>
      </c>
      <c r="B91" s="131"/>
      <c r="C91" s="131"/>
      <c r="D91" s="149"/>
      <c r="E91" s="165"/>
      <c r="F91" s="159"/>
      <c r="G91" s="160"/>
      <c r="H91" s="161" t="str">
        <f t="shared" si="4"/>
        <v xml:space="preserve"> </v>
      </c>
      <c r="I91" s="162" t="str">
        <f t="shared" si="5"/>
        <v xml:space="preserve"> </v>
      </c>
      <c r="J91" s="163"/>
      <c r="K91" s="164" t="str">
        <f t="shared" si="6"/>
        <v xml:space="preserve"> </v>
      </c>
    </row>
    <row r="92" spans="1:11" s="129" customFormat="1" ht="27" customHeight="1" x14ac:dyDescent="0.25">
      <c r="A92" s="130">
        <v>51</v>
      </c>
      <c r="B92" s="131"/>
      <c r="C92" s="131"/>
      <c r="D92" s="149"/>
      <c r="E92" s="165"/>
      <c r="F92" s="159"/>
      <c r="G92" s="160"/>
      <c r="H92" s="161" t="str">
        <f t="shared" si="4"/>
        <v xml:space="preserve"> </v>
      </c>
      <c r="I92" s="162" t="str">
        <f t="shared" si="5"/>
        <v xml:space="preserve"> </v>
      </c>
      <c r="J92" s="163"/>
      <c r="K92" s="164" t="str">
        <f t="shared" si="6"/>
        <v xml:space="preserve"> </v>
      </c>
    </row>
    <row r="93" spans="1:11" s="129" customFormat="1" ht="27" customHeight="1" x14ac:dyDescent="0.25">
      <c r="A93" s="130">
        <v>52</v>
      </c>
      <c r="B93" s="131"/>
      <c r="C93" s="131"/>
      <c r="D93" s="149"/>
      <c r="E93" s="165"/>
      <c r="F93" s="159"/>
      <c r="G93" s="160"/>
      <c r="H93" s="161" t="str">
        <f t="shared" si="4"/>
        <v xml:space="preserve"> </v>
      </c>
      <c r="I93" s="162" t="str">
        <f t="shared" si="5"/>
        <v xml:space="preserve"> </v>
      </c>
      <c r="J93" s="163"/>
      <c r="K93" s="164" t="str">
        <f t="shared" si="6"/>
        <v xml:space="preserve"> </v>
      </c>
    </row>
    <row r="94" spans="1:11" s="129" customFormat="1" ht="27" customHeight="1" x14ac:dyDescent="0.25">
      <c r="A94" s="130">
        <v>53</v>
      </c>
      <c r="B94" s="131"/>
      <c r="C94" s="131"/>
      <c r="D94" s="149"/>
      <c r="E94" s="165"/>
      <c r="F94" s="159"/>
      <c r="G94" s="160"/>
      <c r="H94" s="161" t="str">
        <f t="shared" si="4"/>
        <v xml:space="preserve"> </v>
      </c>
      <c r="I94" s="162" t="str">
        <f t="shared" si="5"/>
        <v xml:space="preserve"> </v>
      </c>
      <c r="J94" s="163"/>
      <c r="K94" s="164" t="str">
        <f t="shared" si="6"/>
        <v xml:space="preserve"> </v>
      </c>
    </row>
    <row r="95" spans="1:11" s="129" customFormat="1" ht="27" customHeight="1" x14ac:dyDescent="0.25">
      <c r="A95" s="130">
        <v>54</v>
      </c>
      <c r="B95" s="131"/>
      <c r="C95" s="131"/>
      <c r="D95" s="149"/>
      <c r="E95" s="165"/>
      <c r="F95" s="159"/>
      <c r="G95" s="160"/>
      <c r="H95" s="161" t="str">
        <f t="shared" si="4"/>
        <v xml:space="preserve"> </v>
      </c>
      <c r="I95" s="162" t="str">
        <f t="shared" si="5"/>
        <v xml:space="preserve"> </v>
      </c>
      <c r="J95" s="163"/>
      <c r="K95" s="164" t="str">
        <f t="shared" si="6"/>
        <v xml:space="preserve"> </v>
      </c>
    </row>
    <row r="96" spans="1:11" s="129" customFormat="1" ht="27" customHeight="1" x14ac:dyDescent="0.25">
      <c r="A96" s="130">
        <v>55</v>
      </c>
      <c r="B96" s="131"/>
      <c r="C96" s="131"/>
      <c r="D96" s="149"/>
      <c r="E96" s="165"/>
      <c r="F96" s="159"/>
      <c r="G96" s="160"/>
      <c r="H96" s="161" t="str">
        <f t="shared" si="4"/>
        <v xml:space="preserve"> </v>
      </c>
      <c r="I96" s="162" t="str">
        <f t="shared" si="5"/>
        <v xml:space="preserve"> </v>
      </c>
      <c r="J96" s="163"/>
      <c r="K96" s="164" t="str">
        <f t="shared" si="6"/>
        <v xml:space="preserve"> </v>
      </c>
    </row>
    <row r="97" spans="1:11" s="129" customFormat="1" ht="27" customHeight="1" x14ac:dyDescent="0.25">
      <c r="A97" s="135">
        <v>56</v>
      </c>
      <c r="B97" s="131"/>
      <c r="C97" s="131"/>
      <c r="D97" s="149"/>
      <c r="E97" s="165"/>
      <c r="F97" s="159"/>
      <c r="G97" s="160"/>
      <c r="H97" s="161" t="str">
        <f t="shared" si="4"/>
        <v xml:space="preserve"> </v>
      </c>
      <c r="I97" s="162" t="str">
        <f t="shared" si="5"/>
        <v xml:space="preserve"> </v>
      </c>
      <c r="J97" s="163"/>
      <c r="K97" s="164" t="str">
        <f t="shared" si="6"/>
        <v xml:space="preserve"> </v>
      </c>
    </row>
    <row r="98" spans="1:11" s="129" customFormat="1" ht="27" customHeight="1" x14ac:dyDescent="0.25">
      <c r="A98" s="130">
        <v>57</v>
      </c>
      <c r="B98" s="131"/>
      <c r="C98" s="131"/>
      <c r="D98" s="149"/>
      <c r="E98" s="165"/>
      <c r="F98" s="159"/>
      <c r="G98" s="160"/>
      <c r="H98" s="161" t="str">
        <f t="shared" si="4"/>
        <v xml:space="preserve"> </v>
      </c>
      <c r="I98" s="162" t="str">
        <f t="shared" si="5"/>
        <v xml:space="preserve"> </v>
      </c>
      <c r="J98" s="163"/>
      <c r="K98" s="164" t="str">
        <f t="shared" si="6"/>
        <v xml:space="preserve"> </v>
      </c>
    </row>
    <row r="99" spans="1:11" s="129" customFormat="1" ht="27" customHeight="1" x14ac:dyDescent="0.25">
      <c r="A99" s="130">
        <v>58</v>
      </c>
      <c r="B99" s="131"/>
      <c r="C99" s="131"/>
      <c r="D99" s="149"/>
      <c r="E99" s="165"/>
      <c r="F99" s="159"/>
      <c r="G99" s="160"/>
      <c r="H99" s="161" t="str">
        <f t="shared" si="4"/>
        <v xml:space="preserve"> </v>
      </c>
      <c r="I99" s="162" t="str">
        <f t="shared" si="5"/>
        <v xml:space="preserve"> </v>
      </c>
      <c r="J99" s="163"/>
      <c r="K99" s="164" t="str">
        <f t="shared" si="6"/>
        <v xml:space="preserve"> </v>
      </c>
    </row>
    <row r="100" spans="1:11" s="129" customFormat="1" ht="27" customHeight="1" x14ac:dyDescent="0.25">
      <c r="A100" s="130">
        <v>59</v>
      </c>
      <c r="B100" s="131"/>
      <c r="C100" s="131"/>
      <c r="D100" s="149"/>
      <c r="E100" s="165"/>
      <c r="F100" s="159"/>
      <c r="G100" s="160"/>
      <c r="H100" s="161" t="str">
        <f t="shared" si="4"/>
        <v xml:space="preserve"> </v>
      </c>
      <c r="I100" s="162" t="str">
        <f t="shared" si="5"/>
        <v xml:space="preserve"> </v>
      </c>
      <c r="J100" s="163"/>
      <c r="K100" s="164" t="str">
        <f t="shared" si="6"/>
        <v xml:space="preserve"> </v>
      </c>
    </row>
    <row r="101" spans="1:11" s="129" customFormat="1" ht="27" customHeight="1" x14ac:dyDescent="0.25">
      <c r="A101" s="130">
        <v>60</v>
      </c>
      <c r="B101" s="131"/>
      <c r="C101" s="131"/>
      <c r="D101" s="149"/>
      <c r="E101" s="165"/>
      <c r="F101" s="159"/>
      <c r="G101" s="160"/>
      <c r="H101" s="161" t="str">
        <f t="shared" si="4"/>
        <v xml:space="preserve"> </v>
      </c>
      <c r="I101" s="162" t="str">
        <f t="shared" si="5"/>
        <v xml:space="preserve"> </v>
      </c>
      <c r="J101" s="163"/>
      <c r="K101" s="164" t="str">
        <f t="shared" si="6"/>
        <v xml:space="preserve"> </v>
      </c>
    </row>
    <row r="102" spans="1:11" s="129" customFormat="1" ht="27" customHeight="1" x14ac:dyDescent="0.25">
      <c r="A102" s="130">
        <v>61</v>
      </c>
      <c r="B102" s="131"/>
      <c r="C102" s="131"/>
      <c r="D102" s="149"/>
      <c r="E102" s="165"/>
      <c r="F102" s="159"/>
      <c r="G102" s="160"/>
      <c r="H102" s="161" t="str">
        <f t="shared" si="4"/>
        <v xml:space="preserve"> </v>
      </c>
      <c r="I102" s="162" t="str">
        <f t="shared" si="5"/>
        <v xml:space="preserve"> </v>
      </c>
      <c r="J102" s="163"/>
      <c r="K102" s="164" t="str">
        <f t="shared" si="6"/>
        <v xml:space="preserve"> </v>
      </c>
    </row>
    <row r="103" spans="1:11" s="129" customFormat="1" ht="27" customHeight="1" x14ac:dyDescent="0.25">
      <c r="A103" s="130">
        <v>62</v>
      </c>
      <c r="B103" s="131"/>
      <c r="C103" s="131"/>
      <c r="D103" s="149"/>
      <c r="E103" s="165"/>
      <c r="F103" s="159"/>
      <c r="G103" s="160"/>
      <c r="H103" s="161" t="str">
        <f t="shared" si="4"/>
        <v xml:space="preserve"> </v>
      </c>
      <c r="I103" s="162" t="str">
        <f t="shared" si="5"/>
        <v xml:space="preserve"> </v>
      </c>
      <c r="J103" s="163"/>
      <c r="K103" s="164" t="str">
        <f t="shared" si="6"/>
        <v xml:space="preserve"> </v>
      </c>
    </row>
    <row r="104" spans="1:11" s="129" customFormat="1" ht="27" customHeight="1" x14ac:dyDescent="0.25">
      <c r="A104" s="130">
        <v>63</v>
      </c>
      <c r="B104" s="131"/>
      <c r="C104" s="131"/>
      <c r="D104" s="149"/>
      <c r="E104" s="165"/>
      <c r="F104" s="159"/>
      <c r="G104" s="160"/>
      <c r="H104" s="161" t="str">
        <f t="shared" si="4"/>
        <v xml:space="preserve"> </v>
      </c>
      <c r="I104" s="162" t="str">
        <f t="shared" si="5"/>
        <v xml:space="preserve"> </v>
      </c>
      <c r="J104" s="163"/>
      <c r="K104" s="164" t="str">
        <f t="shared" si="6"/>
        <v xml:space="preserve"> </v>
      </c>
    </row>
    <row r="105" spans="1:11" s="129" customFormat="1" ht="27" customHeight="1" x14ac:dyDescent="0.25">
      <c r="A105" s="130">
        <v>64</v>
      </c>
      <c r="B105" s="131"/>
      <c r="C105" s="131"/>
      <c r="D105" s="149"/>
      <c r="E105" s="165"/>
      <c r="F105" s="159"/>
      <c r="G105" s="160"/>
      <c r="H105" s="161" t="str">
        <f t="shared" si="4"/>
        <v xml:space="preserve"> </v>
      </c>
      <c r="I105" s="162" t="str">
        <f t="shared" si="5"/>
        <v xml:space="preserve"> </v>
      </c>
      <c r="J105" s="163"/>
      <c r="K105" s="164" t="str">
        <f t="shared" si="6"/>
        <v xml:space="preserve"> </v>
      </c>
    </row>
    <row r="106" spans="1:11" s="129" customFormat="1" ht="27" customHeight="1" x14ac:dyDescent="0.25">
      <c r="A106" s="130">
        <v>65</v>
      </c>
      <c r="B106" s="131"/>
      <c r="C106" s="131"/>
      <c r="D106" s="149"/>
      <c r="E106" s="165"/>
      <c r="F106" s="159"/>
      <c r="G106" s="160"/>
      <c r="H106" s="161" t="str">
        <f t="shared" si="4"/>
        <v xml:space="preserve"> </v>
      </c>
      <c r="I106" s="162" t="str">
        <f t="shared" si="5"/>
        <v xml:space="preserve"> </v>
      </c>
      <c r="J106" s="163"/>
      <c r="K106" s="164" t="str">
        <f t="shared" si="6"/>
        <v xml:space="preserve"> </v>
      </c>
    </row>
    <row r="107" spans="1:11" s="129" customFormat="1" ht="27" customHeight="1" x14ac:dyDescent="0.25">
      <c r="A107" s="130">
        <v>66</v>
      </c>
      <c r="B107" s="131"/>
      <c r="C107" s="131"/>
      <c r="D107" s="149"/>
      <c r="E107" s="165"/>
      <c r="F107" s="159"/>
      <c r="G107" s="160"/>
      <c r="H107" s="161" t="str">
        <f t="shared" si="4"/>
        <v xml:space="preserve"> </v>
      </c>
      <c r="I107" s="162" t="str">
        <f t="shared" si="5"/>
        <v xml:space="preserve"> </v>
      </c>
      <c r="J107" s="163"/>
      <c r="K107" s="164" t="str">
        <f t="shared" si="6"/>
        <v xml:space="preserve"> </v>
      </c>
    </row>
    <row r="108" spans="1:11" s="129" customFormat="1" ht="27" customHeight="1" x14ac:dyDescent="0.25">
      <c r="A108" s="135">
        <v>67</v>
      </c>
      <c r="B108" s="131"/>
      <c r="C108" s="131"/>
      <c r="D108" s="149"/>
      <c r="E108" s="165"/>
      <c r="F108" s="159"/>
      <c r="G108" s="160"/>
      <c r="H108" s="161" t="str">
        <f t="shared" ref="H108:H141" si="7">+IF(F108&gt;0,F108/G108," ")</f>
        <v xml:space="preserve"> </v>
      </c>
      <c r="I108" s="162" t="str">
        <f t="shared" ref="I108:I141" si="8">+IF(F108&gt;0,IF(H108&gt;=0.25,"Opfyldt","Ikke opfyldt")," ")</f>
        <v xml:space="preserve"> </v>
      </c>
      <c r="J108" s="163"/>
      <c r="K108" s="164" t="str">
        <f t="shared" ref="K108:K141" si="9">+IF(J108="Ja","Udfyld ansøge om dispensation",IF(J108="Nej","OK"," "))</f>
        <v xml:space="preserve"> </v>
      </c>
    </row>
    <row r="109" spans="1:11" s="129" customFormat="1" ht="27" customHeight="1" x14ac:dyDescent="0.25">
      <c r="A109" s="130">
        <v>68</v>
      </c>
      <c r="B109" s="131"/>
      <c r="C109" s="131"/>
      <c r="D109" s="149"/>
      <c r="E109" s="165"/>
      <c r="F109" s="159"/>
      <c r="G109" s="160"/>
      <c r="H109" s="161" t="str">
        <f t="shared" si="7"/>
        <v xml:space="preserve"> </v>
      </c>
      <c r="I109" s="162" t="str">
        <f t="shared" si="8"/>
        <v xml:space="preserve"> </v>
      </c>
      <c r="J109" s="163"/>
      <c r="K109" s="164" t="str">
        <f t="shared" si="9"/>
        <v xml:space="preserve"> </v>
      </c>
    </row>
    <row r="110" spans="1:11" s="129" customFormat="1" ht="27" customHeight="1" x14ac:dyDescent="0.25">
      <c r="A110" s="130">
        <v>69</v>
      </c>
      <c r="B110" s="131"/>
      <c r="C110" s="131"/>
      <c r="D110" s="149"/>
      <c r="E110" s="165"/>
      <c r="F110" s="159"/>
      <c r="G110" s="160"/>
      <c r="H110" s="161" t="str">
        <f t="shared" si="7"/>
        <v xml:space="preserve"> </v>
      </c>
      <c r="I110" s="162" t="str">
        <f t="shared" si="8"/>
        <v xml:space="preserve"> </v>
      </c>
      <c r="J110" s="163"/>
      <c r="K110" s="164" t="str">
        <f t="shared" si="9"/>
        <v xml:space="preserve"> </v>
      </c>
    </row>
    <row r="111" spans="1:11" s="129" customFormat="1" ht="27" customHeight="1" x14ac:dyDescent="0.25">
      <c r="A111" s="130">
        <v>70</v>
      </c>
      <c r="B111" s="131"/>
      <c r="C111" s="131"/>
      <c r="D111" s="149"/>
      <c r="E111" s="165"/>
      <c r="F111" s="159"/>
      <c r="G111" s="160"/>
      <c r="H111" s="161" t="str">
        <f t="shared" si="7"/>
        <v xml:space="preserve"> </v>
      </c>
      <c r="I111" s="162" t="str">
        <f t="shared" si="8"/>
        <v xml:space="preserve"> </v>
      </c>
      <c r="J111" s="163"/>
      <c r="K111" s="164" t="str">
        <f t="shared" si="9"/>
        <v xml:space="preserve"> </v>
      </c>
    </row>
    <row r="112" spans="1:11" s="129" customFormat="1" ht="27" customHeight="1" x14ac:dyDescent="0.25">
      <c r="A112" s="130">
        <v>71</v>
      </c>
      <c r="B112" s="131"/>
      <c r="C112" s="131"/>
      <c r="D112" s="149"/>
      <c r="E112" s="165"/>
      <c r="F112" s="159"/>
      <c r="G112" s="160"/>
      <c r="H112" s="161" t="str">
        <f t="shared" si="7"/>
        <v xml:space="preserve"> </v>
      </c>
      <c r="I112" s="162" t="str">
        <f t="shared" si="8"/>
        <v xml:space="preserve"> </v>
      </c>
      <c r="J112" s="163"/>
      <c r="K112" s="164" t="str">
        <f t="shared" si="9"/>
        <v xml:space="preserve"> </v>
      </c>
    </row>
    <row r="113" spans="1:11" s="129" customFormat="1" ht="27" customHeight="1" x14ac:dyDescent="0.25">
      <c r="A113" s="130">
        <v>72</v>
      </c>
      <c r="B113" s="131"/>
      <c r="C113" s="131"/>
      <c r="D113" s="149"/>
      <c r="E113" s="165"/>
      <c r="F113" s="159"/>
      <c r="G113" s="160"/>
      <c r="H113" s="161" t="str">
        <f t="shared" si="7"/>
        <v xml:space="preserve"> </v>
      </c>
      <c r="I113" s="162" t="str">
        <f t="shared" si="8"/>
        <v xml:space="preserve"> </v>
      </c>
      <c r="J113" s="163"/>
      <c r="K113" s="164" t="str">
        <f t="shared" si="9"/>
        <v xml:space="preserve"> </v>
      </c>
    </row>
    <row r="114" spans="1:11" s="129" customFormat="1" ht="27" customHeight="1" x14ac:dyDescent="0.25">
      <c r="A114" s="130">
        <v>73</v>
      </c>
      <c r="B114" s="131"/>
      <c r="C114" s="131"/>
      <c r="D114" s="149"/>
      <c r="E114" s="165"/>
      <c r="F114" s="159"/>
      <c r="G114" s="160"/>
      <c r="H114" s="161" t="str">
        <f t="shared" si="7"/>
        <v xml:space="preserve"> </v>
      </c>
      <c r="I114" s="162" t="str">
        <f t="shared" si="8"/>
        <v xml:space="preserve"> </v>
      </c>
      <c r="J114" s="163"/>
      <c r="K114" s="164" t="str">
        <f t="shared" si="9"/>
        <v xml:space="preserve"> </v>
      </c>
    </row>
    <row r="115" spans="1:11" s="129" customFormat="1" ht="27" customHeight="1" x14ac:dyDescent="0.25">
      <c r="A115" s="130">
        <v>74</v>
      </c>
      <c r="B115" s="131"/>
      <c r="C115" s="131"/>
      <c r="D115" s="149"/>
      <c r="E115" s="165"/>
      <c r="F115" s="159"/>
      <c r="G115" s="160"/>
      <c r="H115" s="161" t="str">
        <f t="shared" si="7"/>
        <v xml:space="preserve"> </v>
      </c>
      <c r="I115" s="162" t="str">
        <f t="shared" si="8"/>
        <v xml:space="preserve"> </v>
      </c>
      <c r="J115" s="163"/>
      <c r="K115" s="164" t="str">
        <f t="shared" si="9"/>
        <v xml:space="preserve"> </v>
      </c>
    </row>
    <row r="116" spans="1:11" s="129" customFormat="1" ht="27" customHeight="1" x14ac:dyDescent="0.25">
      <c r="A116" s="130">
        <v>75</v>
      </c>
      <c r="B116" s="131"/>
      <c r="C116" s="131"/>
      <c r="D116" s="149"/>
      <c r="E116" s="165"/>
      <c r="F116" s="159"/>
      <c r="G116" s="160"/>
      <c r="H116" s="161" t="str">
        <f t="shared" si="7"/>
        <v xml:space="preserve"> </v>
      </c>
      <c r="I116" s="162" t="str">
        <f t="shared" si="8"/>
        <v xml:space="preserve"> </v>
      </c>
      <c r="J116" s="163"/>
      <c r="K116" s="164" t="str">
        <f t="shared" si="9"/>
        <v xml:space="preserve"> </v>
      </c>
    </row>
    <row r="117" spans="1:11" s="129" customFormat="1" ht="27" customHeight="1" x14ac:dyDescent="0.25">
      <c r="A117" s="130">
        <v>76</v>
      </c>
      <c r="B117" s="131"/>
      <c r="C117" s="131"/>
      <c r="D117" s="149"/>
      <c r="E117" s="165"/>
      <c r="F117" s="159"/>
      <c r="G117" s="160"/>
      <c r="H117" s="161" t="str">
        <f t="shared" si="7"/>
        <v xml:space="preserve"> </v>
      </c>
      <c r="I117" s="162" t="str">
        <f t="shared" si="8"/>
        <v xml:space="preserve"> </v>
      </c>
      <c r="J117" s="163"/>
      <c r="K117" s="164" t="str">
        <f t="shared" si="9"/>
        <v xml:space="preserve"> </v>
      </c>
    </row>
    <row r="118" spans="1:11" s="129" customFormat="1" ht="27" customHeight="1" x14ac:dyDescent="0.25">
      <c r="A118" s="130">
        <v>77</v>
      </c>
      <c r="B118" s="131"/>
      <c r="C118" s="131"/>
      <c r="D118" s="149"/>
      <c r="E118" s="165"/>
      <c r="F118" s="159"/>
      <c r="G118" s="160"/>
      <c r="H118" s="161" t="str">
        <f t="shared" si="7"/>
        <v xml:space="preserve"> </v>
      </c>
      <c r="I118" s="162" t="str">
        <f t="shared" si="8"/>
        <v xml:space="preserve"> </v>
      </c>
      <c r="J118" s="163"/>
      <c r="K118" s="164" t="str">
        <f t="shared" si="9"/>
        <v xml:space="preserve"> </v>
      </c>
    </row>
    <row r="119" spans="1:11" s="129" customFormat="1" ht="27" customHeight="1" x14ac:dyDescent="0.25">
      <c r="A119" s="130">
        <v>78</v>
      </c>
      <c r="B119" s="131"/>
      <c r="C119" s="131"/>
      <c r="D119" s="149"/>
      <c r="E119" s="165"/>
      <c r="F119" s="159"/>
      <c r="G119" s="160"/>
      <c r="H119" s="161" t="str">
        <f t="shared" si="7"/>
        <v xml:space="preserve"> </v>
      </c>
      <c r="I119" s="162" t="str">
        <f t="shared" si="8"/>
        <v xml:space="preserve"> </v>
      </c>
      <c r="J119" s="163"/>
      <c r="K119" s="164" t="str">
        <f t="shared" si="9"/>
        <v xml:space="preserve"> </v>
      </c>
    </row>
    <row r="120" spans="1:11" s="129" customFormat="1" ht="27" customHeight="1" x14ac:dyDescent="0.25">
      <c r="A120" s="130">
        <v>79</v>
      </c>
      <c r="B120" s="131"/>
      <c r="C120" s="131"/>
      <c r="D120" s="149"/>
      <c r="E120" s="165"/>
      <c r="F120" s="159"/>
      <c r="G120" s="160"/>
      <c r="H120" s="161" t="str">
        <f t="shared" si="7"/>
        <v xml:space="preserve"> </v>
      </c>
      <c r="I120" s="162" t="str">
        <f t="shared" si="8"/>
        <v xml:space="preserve"> </v>
      </c>
      <c r="J120" s="163"/>
      <c r="K120" s="164" t="str">
        <f t="shared" si="9"/>
        <v xml:space="preserve"> </v>
      </c>
    </row>
    <row r="121" spans="1:11" s="129" customFormat="1" ht="27" customHeight="1" x14ac:dyDescent="0.25">
      <c r="A121" s="130">
        <v>80</v>
      </c>
      <c r="B121" s="131"/>
      <c r="C121" s="131"/>
      <c r="D121" s="149"/>
      <c r="E121" s="165"/>
      <c r="F121" s="159"/>
      <c r="G121" s="160"/>
      <c r="H121" s="161" t="str">
        <f t="shared" si="7"/>
        <v xml:space="preserve"> </v>
      </c>
      <c r="I121" s="162" t="str">
        <f t="shared" si="8"/>
        <v xml:space="preserve"> </v>
      </c>
      <c r="J121" s="163"/>
      <c r="K121" s="164" t="str">
        <f t="shared" si="9"/>
        <v xml:space="preserve"> </v>
      </c>
    </row>
    <row r="122" spans="1:11" s="129" customFormat="1" ht="27" customHeight="1" x14ac:dyDescent="0.25">
      <c r="A122" s="130">
        <v>81</v>
      </c>
      <c r="B122" s="131"/>
      <c r="C122" s="131"/>
      <c r="D122" s="149"/>
      <c r="E122" s="165"/>
      <c r="F122" s="159"/>
      <c r="G122" s="160"/>
      <c r="H122" s="161" t="str">
        <f t="shared" si="7"/>
        <v xml:space="preserve"> </v>
      </c>
      <c r="I122" s="162" t="str">
        <f t="shared" si="8"/>
        <v xml:space="preserve"> </v>
      </c>
      <c r="J122" s="163"/>
      <c r="K122" s="164" t="str">
        <f t="shared" si="9"/>
        <v xml:space="preserve"> </v>
      </c>
    </row>
    <row r="123" spans="1:11" s="129" customFormat="1" ht="27" customHeight="1" x14ac:dyDescent="0.25">
      <c r="A123" s="130">
        <v>82</v>
      </c>
      <c r="B123" s="131"/>
      <c r="C123" s="131"/>
      <c r="D123" s="149"/>
      <c r="E123" s="165"/>
      <c r="F123" s="159"/>
      <c r="G123" s="160"/>
      <c r="H123" s="161" t="str">
        <f t="shared" si="7"/>
        <v xml:space="preserve"> </v>
      </c>
      <c r="I123" s="162" t="str">
        <f t="shared" si="8"/>
        <v xml:space="preserve"> </v>
      </c>
      <c r="J123" s="163"/>
      <c r="K123" s="164" t="str">
        <f t="shared" si="9"/>
        <v xml:space="preserve"> </v>
      </c>
    </row>
    <row r="124" spans="1:11" s="129" customFormat="1" ht="27" customHeight="1" x14ac:dyDescent="0.25">
      <c r="A124" s="130">
        <v>83</v>
      </c>
      <c r="B124" s="131"/>
      <c r="C124" s="131"/>
      <c r="D124" s="149"/>
      <c r="E124" s="165"/>
      <c r="F124" s="159"/>
      <c r="G124" s="160"/>
      <c r="H124" s="161" t="str">
        <f t="shared" si="7"/>
        <v xml:space="preserve"> </v>
      </c>
      <c r="I124" s="162" t="str">
        <f t="shared" si="8"/>
        <v xml:space="preserve"> </v>
      </c>
      <c r="J124" s="163"/>
      <c r="K124" s="164" t="str">
        <f t="shared" si="9"/>
        <v xml:space="preserve"> </v>
      </c>
    </row>
    <row r="125" spans="1:11" s="129" customFormat="1" ht="27" customHeight="1" x14ac:dyDescent="0.25">
      <c r="A125" s="130">
        <v>84</v>
      </c>
      <c r="B125" s="131"/>
      <c r="C125" s="131"/>
      <c r="D125" s="149"/>
      <c r="E125" s="165"/>
      <c r="F125" s="159"/>
      <c r="G125" s="160"/>
      <c r="H125" s="161" t="str">
        <f t="shared" si="7"/>
        <v xml:space="preserve"> </v>
      </c>
      <c r="I125" s="162" t="str">
        <f t="shared" si="8"/>
        <v xml:space="preserve"> </v>
      </c>
      <c r="J125" s="163"/>
      <c r="K125" s="164" t="str">
        <f t="shared" si="9"/>
        <v xml:space="preserve"> </v>
      </c>
    </row>
    <row r="126" spans="1:11" s="129" customFormat="1" ht="27" customHeight="1" x14ac:dyDescent="0.25">
      <c r="A126" s="130">
        <v>85</v>
      </c>
      <c r="B126" s="131"/>
      <c r="C126" s="131"/>
      <c r="D126" s="149"/>
      <c r="E126" s="165"/>
      <c r="F126" s="159"/>
      <c r="G126" s="160"/>
      <c r="H126" s="161" t="str">
        <f t="shared" si="7"/>
        <v xml:space="preserve"> </v>
      </c>
      <c r="I126" s="162" t="str">
        <f t="shared" si="8"/>
        <v xml:space="preserve"> </v>
      </c>
      <c r="J126" s="163"/>
      <c r="K126" s="164" t="str">
        <f t="shared" si="9"/>
        <v xml:space="preserve"> </v>
      </c>
    </row>
    <row r="127" spans="1:11" s="129" customFormat="1" ht="27" customHeight="1" x14ac:dyDescent="0.25">
      <c r="A127" s="130">
        <v>86</v>
      </c>
      <c r="B127" s="131"/>
      <c r="C127" s="131"/>
      <c r="D127" s="149"/>
      <c r="E127" s="165"/>
      <c r="F127" s="159"/>
      <c r="G127" s="160"/>
      <c r="H127" s="161" t="str">
        <f t="shared" si="7"/>
        <v xml:space="preserve"> </v>
      </c>
      <c r="I127" s="162" t="str">
        <f t="shared" si="8"/>
        <v xml:space="preserve"> </v>
      </c>
      <c r="J127" s="163"/>
      <c r="K127" s="164" t="str">
        <f t="shared" si="9"/>
        <v xml:space="preserve"> </v>
      </c>
    </row>
    <row r="128" spans="1:11" s="129" customFormat="1" ht="27" customHeight="1" x14ac:dyDescent="0.25">
      <c r="A128" s="130">
        <v>87</v>
      </c>
      <c r="B128" s="131"/>
      <c r="C128" s="131"/>
      <c r="D128" s="149"/>
      <c r="E128" s="165"/>
      <c r="F128" s="159"/>
      <c r="G128" s="160"/>
      <c r="H128" s="161" t="str">
        <f t="shared" si="7"/>
        <v xml:space="preserve"> </v>
      </c>
      <c r="I128" s="162" t="str">
        <f t="shared" si="8"/>
        <v xml:space="preserve"> </v>
      </c>
      <c r="J128" s="163"/>
      <c r="K128" s="164" t="str">
        <f t="shared" si="9"/>
        <v xml:space="preserve"> </v>
      </c>
    </row>
    <row r="129" spans="1:13" s="129" customFormat="1" ht="27" customHeight="1" x14ac:dyDescent="0.25">
      <c r="A129" s="130">
        <v>88</v>
      </c>
      <c r="B129" s="131"/>
      <c r="C129" s="131"/>
      <c r="D129" s="149"/>
      <c r="E129" s="165"/>
      <c r="F129" s="159"/>
      <c r="G129" s="160"/>
      <c r="H129" s="161" t="str">
        <f t="shared" si="7"/>
        <v xml:space="preserve"> </v>
      </c>
      <c r="I129" s="162" t="str">
        <f t="shared" si="8"/>
        <v xml:space="preserve"> </v>
      </c>
      <c r="J129" s="163"/>
      <c r="K129" s="164" t="str">
        <f t="shared" si="9"/>
        <v xml:space="preserve"> </v>
      </c>
    </row>
    <row r="130" spans="1:13" s="129" customFormat="1" ht="27" customHeight="1" x14ac:dyDescent="0.25">
      <c r="A130" s="130">
        <v>89</v>
      </c>
      <c r="B130" s="131"/>
      <c r="C130" s="131"/>
      <c r="D130" s="149"/>
      <c r="E130" s="165"/>
      <c r="F130" s="159"/>
      <c r="G130" s="160"/>
      <c r="H130" s="161" t="str">
        <f t="shared" si="7"/>
        <v xml:space="preserve"> </v>
      </c>
      <c r="I130" s="162" t="str">
        <f t="shared" si="8"/>
        <v xml:space="preserve"> </v>
      </c>
      <c r="J130" s="163"/>
      <c r="K130" s="164" t="str">
        <f t="shared" si="9"/>
        <v xml:space="preserve"> </v>
      </c>
    </row>
    <row r="131" spans="1:13" s="129" customFormat="1" ht="27" customHeight="1" x14ac:dyDescent="0.25">
      <c r="A131" s="130">
        <v>90</v>
      </c>
      <c r="B131" s="131"/>
      <c r="C131" s="131"/>
      <c r="D131" s="149"/>
      <c r="E131" s="165"/>
      <c r="F131" s="159"/>
      <c r="G131" s="160"/>
      <c r="H131" s="161" t="str">
        <f t="shared" si="7"/>
        <v xml:space="preserve"> </v>
      </c>
      <c r="I131" s="162" t="str">
        <f t="shared" si="8"/>
        <v xml:space="preserve"> </v>
      </c>
      <c r="J131" s="163"/>
      <c r="K131" s="164" t="str">
        <f t="shared" si="9"/>
        <v xml:space="preserve"> </v>
      </c>
    </row>
    <row r="132" spans="1:13" s="129" customFormat="1" ht="27" customHeight="1" x14ac:dyDescent="0.25">
      <c r="A132" s="130">
        <v>91</v>
      </c>
      <c r="B132" s="131"/>
      <c r="C132" s="131"/>
      <c r="D132" s="149"/>
      <c r="E132" s="165"/>
      <c r="F132" s="159"/>
      <c r="G132" s="160"/>
      <c r="H132" s="161" t="str">
        <f t="shared" si="7"/>
        <v xml:space="preserve"> </v>
      </c>
      <c r="I132" s="162" t="str">
        <f t="shared" si="8"/>
        <v xml:space="preserve"> </v>
      </c>
      <c r="J132" s="163"/>
      <c r="K132" s="164" t="str">
        <f t="shared" si="9"/>
        <v xml:space="preserve"> </v>
      </c>
    </row>
    <row r="133" spans="1:13" s="129" customFormat="1" ht="27" customHeight="1" x14ac:dyDescent="0.25">
      <c r="A133" s="130">
        <v>92</v>
      </c>
      <c r="B133" s="131"/>
      <c r="C133" s="131"/>
      <c r="D133" s="149"/>
      <c r="E133" s="165"/>
      <c r="F133" s="159"/>
      <c r="G133" s="160"/>
      <c r="H133" s="161" t="str">
        <f t="shared" si="7"/>
        <v xml:space="preserve"> </v>
      </c>
      <c r="I133" s="162" t="str">
        <f t="shared" si="8"/>
        <v xml:space="preserve"> </v>
      </c>
      <c r="J133" s="163"/>
      <c r="K133" s="164" t="str">
        <f t="shared" si="9"/>
        <v xml:space="preserve"> </v>
      </c>
    </row>
    <row r="134" spans="1:13" s="129" customFormat="1" ht="27" customHeight="1" x14ac:dyDescent="0.25">
      <c r="A134" s="130">
        <v>93</v>
      </c>
      <c r="B134" s="131"/>
      <c r="C134" s="131"/>
      <c r="D134" s="149"/>
      <c r="E134" s="165"/>
      <c r="F134" s="159"/>
      <c r="G134" s="160"/>
      <c r="H134" s="161" t="str">
        <f t="shared" si="7"/>
        <v xml:space="preserve"> </v>
      </c>
      <c r="I134" s="162" t="str">
        <f t="shared" si="8"/>
        <v xml:space="preserve"> </v>
      </c>
      <c r="J134" s="163"/>
      <c r="K134" s="164" t="str">
        <f t="shared" si="9"/>
        <v xml:space="preserve"> </v>
      </c>
    </row>
    <row r="135" spans="1:13" s="129" customFormat="1" ht="27" customHeight="1" x14ac:dyDescent="0.25">
      <c r="A135" s="130">
        <v>94</v>
      </c>
      <c r="B135" s="131"/>
      <c r="C135" s="131"/>
      <c r="D135" s="149"/>
      <c r="E135" s="165"/>
      <c r="F135" s="159"/>
      <c r="G135" s="160"/>
      <c r="H135" s="161" t="str">
        <f t="shared" si="7"/>
        <v xml:space="preserve"> </v>
      </c>
      <c r="I135" s="162" t="str">
        <f t="shared" si="8"/>
        <v xml:space="preserve"> </v>
      </c>
      <c r="J135" s="163"/>
      <c r="K135" s="164" t="str">
        <f t="shared" si="9"/>
        <v xml:space="preserve"> </v>
      </c>
    </row>
    <row r="136" spans="1:13" s="129" customFormat="1" ht="27" customHeight="1" x14ac:dyDescent="0.25">
      <c r="A136" s="130">
        <v>95</v>
      </c>
      <c r="B136" s="131"/>
      <c r="C136" s="131"/>
      <c r="D136" s="149"/>
      <c r="E136" s="165"/>
      <c r="F136" s="159"/>
      <c r="G136" s="160"/>
      <c r="H136" s="161" t="str">
        <f t="shared" si="7"/>
        <v xml:space="preserve"> </v>
      </c>
      <c r="I136" s="162" t="str">
        <f t="shared" si="8"/>
        <v xml:space="preserve"> </v>
      </c>
      <c r="J136" s="163"/>
      <c r="K136" s="164" t="str">
        <f t="shared" si="9"/>
        <v xml:space="preserve"> </v>
      </c>
    </row>
    <row r="137" spans="1:13" s="129" customFormat="1" ht="27" customHeight="1" x14ac:dyDescent="0.25">
      <c r="A137" s="130">
        <v>96</v>
      </c>
      <c r="B137" s="131"/>
      <c r="C137" s="131"/>
      <c r="D137" s="149"/>
      <c r="E137" s="165"/>
      <c r="F137" s="159"/>
      <c r="G137" s="160"/>
      <c r="H137" s="161" t="str">
        <f t="shared" si="7"/>
        <v xml:space="preserve"> </v>
      </c>
      <c r="I137" s="162" t="str">
        <f t="shared" si="8"/>
        <v xml:space="preserve"> </v>
      </c>
      <c r="J137" s="163"/>
      <c r="K137" s="164" t="str">
        <f t="shared" si="9"/>
        <v xml:space="preserve"> </v>
      </c>
    </row>
    <row r="138" spans="1:13" s="129" customFormat="1" ht="27" customHeight="1" x14ac:dyDescent="0.25">
      <c r="A138" s="130">
        <v>97</v>
      </c>
      <c r="B138" s="131"/>
      <c r="C138" s="131"/>
      <c r="D138" s="149"/>
      <c r="E138" s="165"/>
      <c r="F138" s="159"/>
      <c r="G138" s="160"/>
      <c r="H138" s="161" t="str">
        <f t="shared" si="7"/>
        <v xml:space="preserve"> </v>
      </c>
      <c r="I138" s="162" t="str">
        <f t="shared" si="8"/>
        <v xml:space="preserve"> </v>
      </c>
      <c r="J138" s="163"/>
      <c r="K138" s="164" t="str">
        <f t="shared" si="9"/>
        <v xml:space="preserve"> </v>
      </c>
    </row>
    <row r="139" spans="1:13" s="129" customFormat="1" ht="27" customHeight="1" x14ac:dyDescent="0.25">
      <c r="A139" s="130">
        <v>98</v>
      </c>
      <c r="B139" s="131"/>
      <c r="C139" s="131"/>
      <c r="D139" s="149"/>
      <c r="E139" s="165"/>
      <c r="F139" s="159"/>
      <c r="G139" s="160"/>
      <c r="H139" s="161" t="str">
        <f t="shared" si="7"/>
        <v xml:space="preserve"> </v>
      </c>
      <c r="I139" s="162" t="str">
        <f t="shared" si="8"/>
        <v xml:space="preserve"> </v>
      </c>
      <c r="J139" s="163"/>
      <c r="K139" s="164" t="str">
        <f t="shared" si="9"/>
        <v xml:space="preserve"> </v>
      </c>
    </row>
    <row r="140" spans="1:13" s="129" customFormat="1" ht="27" customHeight="1" x14ac:dyDescent="0.25">
      <c r="A140" s="130">
        <v>99</v>
      </c>
      <c r="B140" s="131"/>
      <c r="C140" s="131"/>
      <c r="D140" s="149"/>
      <c r="E140" s="165"/>
      <c r="F140" s="159"/>
      <c r="G140" s="160"/>
      <c r="H140" s="161" t="str">
        <f t="shared" si="7"/>
        <v xml:space="preserve"> </v>
      </c>
      <c r="I140" s="162" t="str">
        <f t="shared" si="8"/>
        <v xml:space="preserve"> </v>
      </c>
      <c r="J140" s="163"/>
      <c r="K140" s="164" t="str">
        <f t="shared" si="9"/>
        <v xml:space="preserve"> </v>
      </c>
    </row>
    <row r="141" spans="1:13" s="129" customFormat="1" ht="27" customHeight="1" thickBot="1" x14ac:dyDescent="0.3">
      <c r="A141" s="130">
        <v>100</v>
      </c>
      <c r="B141" s="132"/>
      <c r="C141" s="132"/>
      <c r="D141" s="133"/>
      <c r="E141" s="166"/>
      <c r="F141" s="167"/>
      <c r="G141" s="168"/>
      <c r="H141" s="169" t="str">
        <f t="shared" si="7"/>
        <v xml:space="preserve"> </v>
      </c>
      <c r="I141" s="170" t="str">
        <f t="shared" si="8"/>
        <v xml:space="preserve"> </v>
      </c>
      <c r="J141" s="171"/>
      <c r="K141" s="172" t="str">
        <f t="shared" si="9"/>
        <v xml:space="preserve"> </v>
      </c>
    </row>
    <row r="142" spans="1:13" x14ac:dyDescent="0.25">
      <c r="A142" s="15"/>
      <c r="B142" s="11"/>
      <c r="C142" s="11"/>
      <c r="D142" s="11"/>
      <c r="E142" s="11"/>
      <c r="F142" s="11"/>
    </row>
    <row r="143" spans="1:13" ht="11.25" customHeight="1" x14ac:dyDescent="0.25">
      <c r="A143" s="22"/>
      <c r="B143" s="22"/>
      <c r="C143" s="22"/>
      <c r="D143" s="22"/>
      <c r="E143" s="22"/>
      <c r="F143" s="22"/>
      <c r="G143" s="22"/>
      <c r="H143" s="22"/>
      <c r="I143" s="22"/>
      <c r="J143" s="22"/>
      <c r="K143" s="22"/>
      <c r="L143" s="22"/>
      <c r="M143" s="21"/>
    </row>
    <row r="144" spans="1:13" ht="18" x14ac:dyDescent="0.25">
      <c r="A144" s="78" t="s">
        <v>18</v>
      </c>
      <c r="B144" s="21"/>
      <c r="C144" s="21"/>
      <c r="D144" s="21"/>
      <c r="E144" s="21"/>
      <c r="F144" s="21"/>
      <c r="G144" s="21"/>
      <c r="H144" s="21"/>
      <c r="I144" s="21"/>
      <c r="J144" s="21"/>
      <c r="K144" s="21"/>
      <c r="L144" s="21"/>
      <c r="M144" s="21"/>
    </row>
    <row r="145" spans="1:13" ht="15.6" x14ac:dyDescent="0.25">
      <c r="A145" s="6"/>
      <c r="B145" s="124" t="s">
        <v>55</v>
      </c>
      <c r="C145" s="21"/>
      <c r="D145" s="21"/>
      <c r="E145" s="21"/>
      <c r="F145" s="21"/>
      <c r="G145" s="21"/>
      <c r="H145" s="21"/>
      <c r="I145" s="21"/>
      <c r="J145" s="21"/>
      <c r="K145" s="21"/>
      <c r="L145" s="21"/>
      <c r="M145" s="21"/>
    </row>
    <row r="146" spans="1:13" ht="13.2" x14ac:dyDescent="0.25">
      <c r="A146" s="4"/>
      <c r="B146" s="4"/>
      <c r="C146" s="4"/>
      <c r="D146" s="4"/>
      <c r="E146" s="4"/>
      <c r="F146" s="4"/>
      <c r="G146" s="4"/>
      <c r="H146" s="4"/>
      <c r="I146" s="4"/>
      <c r="J146" s="4"/>
      <c r="K146" s="4"/>
      <c r="L146" s="4"/>
    </row>
    <row r="147" spans="1:13" ht="13.2" x14ac:dyDescent="0.25">
      <c r="A147" s="30" t="s">
        <v>30</v>
      </c>
      <c r="B147" s="4"/>
      <c r="C147" s="4"/>
      <c r="D147" s="4"/>
      <c r="E147" s="4"/>
      <c r="F147" s="4"/>
      <c r="G147" s="4"/>
      <c r="H147" s="4"/>
      <c r="I147" s="4"/>
      <c r="J147" s="4"/>
      <c r="K147" s="4"/>
      <c r="L147" s="4"/>
    </row>
    <row r="148" spans="1:13" ht="13.2" x14ac:dyDescent="0.25">
      <c r="A148" s="207"/>
      <c r="B148" s="207"/>
      <c r="C148" s="207"/>
      <c r="D148" s="207"/>
      <c r="E148" s="207"/>
      <c r="F148" s="207"/>
      <c r="G148" s="23"/>
      <c r="H148" s="23"/>
      <c r="I148" s="23"/>
      <c r="J148" s="23"/>
      <c r="K148" s="23"/>
      <c r="L148" s="23"/>
    </row>
    <row r="149" spans="1:13" ht="13.2" x14ac:dyDescent="0.25">
      <c r="A149" s="207"/>
      <c r="B149" s="207"/>
      <c r="C149" s="207"/>
      <c r="D149" s="207"/>
      <c r="E149" s="207"/>
      <c r="F149" s="207"/>
      <c r="G149" s="23"/>
      <c r="H149" s="23"/>
      <c r="I149" s="23"/>
      <c r="J149" s="23"/>
      <c r="K149" s="23"/>
      <c r="L149" s="23"/>
    </row>
    <row r="150" spans="1:13" ht="13.2" x14ac:dyDescent="0.25">
      <c r="A150" s="207"/>
      <c r="B150" s="207"/>
      <c r="C150" s="207"/>
      <c r="D150" s="207"/>
      <c r="E150" s="207"/>
      <c r="F150" s="207"/>
      <c r="G150" s="23"/>
      <c r="H150" s="23"/>
      <c r="I150" s="23"/>
      <c r="J150" s="23"/>
      <c r="K150" s="23"/>
      <c r="L150" s="23"/>
    </row>
    <row r="151" spans="1:13" ht="13.2" x14ac:dyDescent="0.25">
      <c r="A151" s="207"/>
      <c r="B151" s="207"/>
      <c r="C151" s="207"/>
      <c r="D151" s="207"/>
      <c r="E151" s="207"/>
      <c r="F151" s="207"/>
      <c r="G151" s="23"/>
      <c r="H151" s="23"/>
      <c r="I151" s="23"/>
      <c r="J151" s="23"/>
      <c r="K151" s="23"/>
      <c r="L151" s="23"/>
    </row>
    <row r="152" spans="1:13" ht="13.2" x14ac:dyDescent="0.25">
      <c r="A152" s="207"/>
      <c r="B152" s="207"/>
      <c r="C152" s="207"/>
      <c r="D152" s="207"/>
      <c r="E152" s="207"/>
      <c r="F152" s="207"/>
      <c r="G152" s="23"/>
      <c r="H152" s="23"/>
      <c r="I152" s="23"/>
      <c r="J152" s="23"/>
      <c r="K152" s="23"/>
      <c r="L152" s="23"/>
    </row>
    <row r="153" spans="1:13" ht="13.2" x14ac:dyDescent="0.25">
      <c r="A153" s="23"/>
      <c r="B153" s="23"/>
      <c r="C153" s="23"/>
      <c r="D153" s="23"/>
      <c r="E153" s="23"/>
      <c r="F153" s="23"/>
      <c r="G153" s="23"/>
      <c r="H153" s="23"/>
    </row>
    <row r="154" spans="1:13" ht="13.2" x14ac:dyDescent="0.25">
      <c r="A154" s="97" t="s">
        <v>56</v>
      </c>
      <c r="B154" s="23"/>
      <c r="C154" s="23"/>
      <c r="D154" s="23"/>
      <c r="E154" s="23"/>
      <c r="F154" s="23"/>
    </row>
    <row r="155" spans="1:13" s="24" customFormat="1" ht="24.9" customHeight="1" x14ac:dyDescent="0.25">
      <c r="A155" s="128" t="s">
        <v>5</v>
      </c>
      <c r="B155" s="200"/>
      <c r="C155" s="200"/>
      <c r="D155" s="200"/>
      <c r="E155" s="200"/>
      <c r="F155" s="200"/>
    </row>
    <row r="156" spans="1:13" s="24" customFormat="1" ht="24.9" customHeight="1" x14ac:dyDescent="0.25">
      <c r="A156" s="128" t="s">
        <v>6</v>
      </c>
      <c r="B156" s="200"/>
      <c r="C156" s="200"/>
      <c r="D156" s="200"/>
      <c r="E156" s="200"/>
      <c r="F156" s="200"/>
    </row>
    <row r="157" spans="1:13" s="24" customFormat="1" ht="24.9" customHeight="1" x14ac:dyDescent="0.25">
      <c r="A157" s="128" t="s">
        <v>7</v>
      </c>
      <c r="B157" s="200"/>
      <c r="C157" s="200"/>
      <c r="D157" s="200"/>
      <c r="E157" s="200"/>
      <c r="F157" s="200"/>
    </row>
    <row r="158" spans="1:13" x14ac:dyDescent="0.2">
      <c r="A158" s="98"/>
      <c r="B158" s="98"/>
      <c r="C158" s="98"/>
      <c r="D158" s="99"/>
      <c r="E158" s="98"/>
      <c r="F158" s="98"/>
    </row>
    <row r="159" spans="1:13" x14ac:dyDescent="0.2">
      <c r="A159" s="98"/>
      <c r="B159" s="98"/>
      <c r="C159" s="98"/>
      <c r="D159" s="99"/>
      <c r="E159" s="98"/>
      <c r="F159" s="98"/>
      <c r="G159" s="1"/>
      <c r="H159" s="1"/>
      <c r="I159" s="2"/>
      <c r="M159" s="13"/>
    </row>
    <row r="160" spans="1:13" ht="13.2" x14ac:dyDescent="0.25">
      <c r="A160" s="98"/>
      <c r="B160" s="52"/>
      <c r="C160" s="52"/>
      <c r="D160" s="52"/>
      <c r="E160" s="52"/>
      <c r="F160" s="52"/>
      <c r="G160" s="1"/>
      <c r="H160" s="1"/>
      <c r="I160" s="2"/>
      <c r="M160" s="13"/>
    </row>
    <row r="161" spans="1:13" ht="13.2" x14ac:dyDescent="0.25">
      <c r="A161" s="98"/>
      <c r="B161" s="101" t="s">
        <v>4</v>
      </c>
      <c r="C161" s="101"/>
      <c r="D161" s="101"/>
      <c r="E161" s="101"/>
      <c r="F161" s="100"/>
      <c r="G161" s="1"/>
      <c r="H161" s="1"/>
      <c r="I161" s="2"/>
      <c r="M161" s="13"/>
    </row>
    <row r="162" spans="1:13" x14ac:dyDescent="0.25">
      <c r="A162" s="11"/>
      <c r="B162" s="11"/>
      <c r="C162" s="11"/>
      <c r="D162" s="14"/>
      <c r="E162" s="11"/>
      <c r="F162" s="11"/>
      <c r="M162" s="13"/>
    </row>
    <row r="163" spans="1:13" x14ac:dyDescent="0.25">
      <c r="A163" s="11"/>
      <c r="B163" s="11"/>
      <c r="C163" s="11"/>
      <c r="D163" s="14"/>
      <c r="E163" s="11"/>
      <c r="F163" s="11"/>
      <c r="M163" s="13"/>
    </row>
    <row r="164" spans="1:13" ht="10.8" thickBot="1" x14ac:dyDescent="0.3"/>
    <row r="165" spans="1:13" ht="17.100000000000001" customHeight="1" x14ac:dyDescent="0.25">
      <c r="A165" s="112" t="s">
        <v>28</v>
      </c>
      <c r="B165" s="46"/>
      <c r="C165" s="85"/>
      <c r="D165" s="86"/>
      <c r="E165" s="87"/>
      <c r="F165" s="86"/>
      <c r="G165" s="86"/>
      <c r="H165" s="88"/>
    </row>
    <row r="166" spans="1:13" ht="17.100000000000001" customHeight="1" x14ac:dyDescent="0.25">
      <c r="A166" s="113"/>
      <c r="B166" s="41" t="s">
        <v>49</v>
      </c>
      <c r="C166" s="89"/>
      <c r="D166" s="11"/>
      <c r="E166" s="14"/>
      <c r="F166" s="11"/>
      <c r="G166" s="11"/>
      <c r="H166" s="90"/>
    </row>
    <row r="167" spans="1:13" ht="17.100000000000001" customHeight="1" x14ac:dyDescent="0.25">
      <c r="A167" s="113"/>
      <c r="B167" s="41"/>
      <c r="C167" s="89"/>
      <c r="D167" s="11"/>
      <c r="E167" s="14"/>
      <c r="F167" s="11"/>
      <c r="G167" s="11"/>
      <c r="H167" s="90"/>
    </row>
    <row r="168" spans="1:13" ht="17.100000000000001" customHeight="1" x14ac:dyDescent="0.25">
      <c r="A168" s="113"/>
      <c r="B168" s="41" t="s">
        <v>27</v>
      </c>
      <c r="C168" s="89"/>
      <c r="D168" s="11"/>
      <c r="E168" s="14"/>
      <c r="F168" s="11"/>
      <c r="G168" s="11"/>
      <c r="H168" s="90"/>
    </row>
    <row r="169" spans="1:13" ht="17.100000000000001" customHeight="1" x14ac:dyDescent="0.25">
      <c r="A169" s="113"/>
      <c r="B169" s="114" t="s">
        <v>78</v>
      </c>
      <c r="C169" s="89"/>
      <c r="D169" s="11"/>
      <c r="E169" s="14"/>
      <c r="F169" s="11"/>
      <c r="G169" s="11"/>
      <c r="H169" s="90"/>
    </row>
    <row r="170" spans="1:13" ht="17.100000000000001" customHeight="1" x14ac:dyDescent="0.25">
      <c r="A170" s="113"/>
      <c r="B170" s="114" t="s">
        <v>79</v>
      </c>
      <c r="C170" s="89"/>
      <c r="D170" s="11"/>
      <c r="E170" s="14"/>
      <c r="F170" s="11"/>
      <c r="G170" s="11"/>
      <c r="H170" s="90"/>
    </row>
    <row r="171" spans="1:13" ht="17.100000000000001" customHeight="1" x14ac:dyDescent="0.25">
      <c r="A171" s="113"/>
      <c r="B171" s="114" t="s">
        <v>80</v>
      </c>
      <c r="C171" s="89"/>
      <c r="D171" s="11"/>
      <c r="E171" s="14"/>
      <c r="F171" s="11"/>
      <c r="G171" s="11"/>
      <c r="H171" s="90"/>
    </row>
    <row r="172" spans="1:13" ht="17.100000000000001" customHeight="1" x14ac:dyDescent="0.25">
      <c r="A172" s="113"/>
      <c r="B172" s="115" t="s">
        <v>81</v>
      </c>
      <c r="C172" s="89"/>
      <c r="D172" s="11"/>
      <c r="E172" s="14"/>
      <c r="F172" s="11"/>
      <c r="G172" s="11"/>
      <c r="H172" s="90"/>
    </row>
    <row r="173" spans="1:13" ht="17.100000000000001" customHeight="1" x14ac:dyDescent="0.25">
      <c r="A173" s="113"/>
      <c r="B173" s="115"/>
      <c r="C173" s="89"/>
      <c r="D173" s="11"/>
      <c r="E173" s="14"/>
      <c r="F173" s="11"/>
      <c r="G173" s="11"/>
      <c r="H173" s="90"/>
    </row>
    <row r="174" spans="1:13" ht="17.100000000000001" customHeight="1" thickBot="1" x14ac:dyDescent="0.3">
      <c r="A174" s="116"/>
      <c r="B174" s="117" t="s">
        <v>102</v>
      </c>
      <c r="C174" s="91"/>
      <c r="D174" s="92"/>
      <c r="E174" s="93"/>
      <c r="F174" s="92"/>
      <c r="G174" s="92"/>
      <c r="H174" s="94"/>
    </row>
    <row r="175" spans="1:13" ht="13.2" x14ac:dyDescent="0.25">
      <c r="A175" s="15"/>
      <c r="B175" s="41"/>
      <c r="C175" s="11"/>
      <c r="D175" s="11"/>
      <c r="E175" s="14"/>
      <c r="F175" s="11"/>
      <c r="G175" s="11"/>
      <c r="H175" s="11"/>
    </row>
    <row r="176" spans="1:13" ht="13.2" x14ac:dyDescent="0.25">
      <c r="B176" s="24"/>
    </row>
    <row r="65495" spans="5:8" x14ac:dyDescent="0.25">
      <c r="E65495" s="27"/>
      <c r="F65495" s="28"/>
      <c r="G65495" s="29"/>
      <c r="H65495" s="19"/>
    </row>
  </sheetData>
  <sheetProtection algorithmName="SHA-512" hashValue="OusCos9hGjo6zqe04VFryUgKwHpAevvOOsBPi0Fw9nE9HEoI6qmJhZqVvYiReqoQ6A2UCdmLE4jINslrWvbVZQ==" saltValue="CWuoe6UxnMA3DlY3EyUO3Q==" spinCount="100000" sheet="1" formatCells="0" formatRows="0"/>
  <mergeCells count="19">
    <mergeCell ref="D14:G14"/>
    <mergeCell ref="D8:G8"/>
    <mergeCell ref="D9:G9"/>
    <mergeCell ref="B155:F155"/>
    <mergeCell ref="B156:F156"/>
    <mergeCell ref="B157:F157"/>
    <mergeCell ref="H33:I33"/>
    <mergeCell ref="J33:K33"/>
    <mergeCell ref="F38:G38"/>
    <mergeCell ref="A148:F152"/>
    <mergeCell ref="H38:I38"/>
    <mergeCell ref="J38:K38"/>
    <mergeCell ref="E33:G33"/>
    <mergeCell ref="A38:D38"/>
    <mergeCell ref="D11:G11"/>
    <mergeCell ref="D12:G12"/>
    <mergeCell ref="D13:G13"/>
    <mergeCell ref="A3:K3"/>
    <mergeCell ref="A1:K1"/>
  </mergeCells>
  <conditionalFormatting sqref="I35">
    <cfRule type="cellIs" dxfId="2" priority="3" operator="greaterThan">
      <formula>0</formula>
    </cfRule>
  </conditionalFormatting>
  <conditionalFormatting sqref="I42:I141">
    <cfRule type="containsText" dxfId="1" priority="2" operator="containsText" text="Ikke opfyldt">
      <formula>NOT(ISERROR(SEARCH("Ikke opfyldt",I42)))</formula>
    </cfRule>
  </conditionalFormatting>
  <conditionalFormatting sqref="I41">
    <cfRule type="containsText" dxfId="0" priority="1" operator="containsText" text="Ikke opfyldt">
      <formula>NOT(ISERROR(SEARCH("Ikke opfyldt",I41)))</formula>
    </cfRule>
  </conditionalFormatting>
  <dataValidations count="2">
    <dataValidation type="list" allowBlank="1" showInputMessage="1" showErrorMessage="1" sqref="J41:J141">
      <formula1>"',Ja,Nej"</formula1>
    </dataValidation>
    <dataValidation type="list" allowBlank="1" showInputMessage="1" showErrorMessage="1" sqref="D42:D141">
      <formula1>$I$16:$I$21</formula1>
    </dataValidation>
  </dataValidations>
  <pageMargins left="0.23622047244094491" right="0.23622047244094491" top="0.35433070866141736" bottom="0.35433070866141736" header="0.31496062992125984" footer="0.31496062992125984"/>
  <pageSetup paperSize="9" scale="54" fitToHeight="0" orientation="landscape" r:id="rId1"/>
  <headerFooter alignWithMargins="0">
    <oddFooter>Side &amp;P af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W65451"/>
  <sheetViews>
    <sheetView zoomScale="90" zoomScaleNormal="90" workbookViewId="0">
      <selection sqref="A1:F1"/>
    </sheetView>
  </sheetViews>
  <sheetFormatPr defaultColWidth="9.109375" defaultRowHeight="10.199999999999999" x14ac:dyDescent="0.25"/>
  <cols>
    <col min="1" max="1" width="5.33203125" style="20" customWidth="1"/>
    <col min="2" max="2" width="29.6640625" style="6" customWidth="1"/>
    <col min="3" max="3" width="35.44140625" style="6" customWidth="1"/>
    <col min="4" max="4" width="19.88671875" style="13" customWidth="1"/>
    <col min="5" max="5" width="36.44140625" style="6" customWidth="1"/>
    <col min="6" max="6" width="97.33203125" style="6" customWidth="1"/>
    <col min="7" max="13" width="15.109375" style="6" customWidth="1"/>
    <col min="14" max="15" width="17.5546875" style="6" customWidth="1"/>
    <col min="16" max="16" width="17.5546875" style="13" customWidth="1"/>
    <col min="17" max="17" width="10.6640625" style="6" customWidth="1"/>
    <col min="18" max="16384" width="9.109375" style="6"/>
  </cols>
  <sheetData>
    <row r="1" spans="1:23" ht="26.25" customHeight="1" x14ac:dyDescent="0.25">
      <c r="A1" s="199" t="s">
        <v>29</v>
      </c>
      <c r="B1" s="199"/>
      <c r="C1" s="199"/>
      <c r="D1" s="199"/>
      <c r="E1" s="199"/>
      <c r="F1" s="199"/>
      <c r="G1" s="49"/>
      <c r="H1" s="49"/>
      <c r="I1" s="49"/>
      <c r="J1" s="8"/>
      <c r="K1" s="8"/>
      <c r="P1" s="6"/>
    </row>
    <row r="2" spans="1:23" ht="14.4" x14ac:dyDescent="0.3">
      <c r="A2" s="6"/>
      <c r="B2" s="50"/>
      <c r="C2" s="50"/>
      <c r="D2" s="50"/>
      <c r="E2" s="50"/>
      <c r="F2" s="35"/>
      <c r="G2" s="57"/>
      <c r="H2" s="35"/>
      <c r="I2" s="8"/>
      <c r="J2" s="57"/>
      <c r="K2" s="8"/>
      <c r="P2" s="6"/>
    </row>
    <row r="3" spans="1:23" ht="59.25" customHeight="1" x14ac:dyDescent="0.5">
      <c r="A3" s="221" t="s">
        <v>59</v>
      </c>
      <c r="B3" s="197"/>
      <c r="C3" s="197"/>
      <c r="D3" s="197"/>
      <c r="E3" s="197"/>
      <c r="F3" s="197"/>
      <c r="G3" s="8"/>
      <c r="P3" s="6"/>
    </row>
    <row r="4" spans="1:23" ht="13.2" x14ac:dyDescent="0.25">
      <c r="A4" s="7"/>
      <c r="B4" s="8"/>
      <c r="C4" s="8"/>
      <c r="D4" s="8"/>
      <c r="E4" s="8"/>
      <c r="F4" s="8"/>
      <c r="G4" s="8"/>
      <c r="H4" s="8"/>
      <c r="I4" s="39"/>
      <c r="J4" s="8"/>
      <c r="K4" s="8"/>
      <c r="L4" s="8"/>
      <c r="M4" s="8"/>
      <c r="N4" s="8"/>
      <c r="O4" s="8"/>
      <c r="P4" s="58"/>
      <c r="Q4" s="8"/>
      <c r="R4" s="8"/>
    </row>
    <row r="5" spans="1:23" ht="13.2" x14ac:dyDescent="0.25">
      <c r="A5" s="9" t="s">
        <v>1</v>
      </c>
      <c r="B5" s="10"/>
      <c r="C5" s="11"/>
      <c r="D5" s="7"/>
      <c r="F5" s="12"/>
      <c r="G5" s="12"/>
      <c r="H5" s="12"/>
      <c r="I5" s="12"/>
      <c r="J5" s="12"/>
      <c r="K5" s="12"/>
      <c r="L5" s="12"/>
      <c r="M5" s="12"/>
      <c r="N5" s="12"/>
      <c r="O5" s="12"/>
      <c r="Q5" s="11"/>
    </row>
    <row r="6" spans="1:23" x14ac:dyDescent="0.25">
      <c r="A6" s="15"/>
      <c r="B6" s="11"/>
      <c r="C6" s="11"/>
      <c r="E6" s="11"/>
      <c r="F6" s="12"/>
      <c r="G6" s="12"/>
      <c r="H6" s="12"/>
      <c r="I6" s="12"/>
      <c r="J6" s="12"/>
      <c r="K6" s="12"/>
      <c r="L6" s="12"/>
      <c r="M6" s="12"/>
      <c r="N6" s="12"/>
      <c r="O6" s="12"/>
      <c r="Q6" s="16"/>
    </row>
    <row r="7" spans="1:23" ht="18" thickBot="1" x14ac:dyDescent="0.3">
      <c r="A7" s="15"/>
      <c r="B7" s="65" t="s">
        <v>61</v>
      </c>
      <c r="C7" s="11"/>
      <c r="E7" s="11"/>
      <c r="F7" s="12"/>
      <c r="G7" s="12"/>
      <c r="H7" s="12"/>
      <c r="I7" s="12"/>
      <c r="J7" s="12"/>
      <c r="K7" s="12"/>
      <c r="L7" s="12"/>
      <c r="M7" s="12"/>
      <c r="N7" s="12"/>
      <c r="O7" s="12"/>
      <c r="Q7" s="16"/>
    </row>
    <row r="8" spans="1:23" ht="17.100000000000001" customHeight="1" x14ac:dyDescent="0.25">
      <c r="A8" s="15"/>
      <c r="B8" s="70" t="s">
        <v>25</v>
      </c>
      <c r="C8" s="71"/>
      <c r="D8" s="222" t="str">
        <f>+IF(Ansøgningsskema!D8="","",Ansøgningsskema!D8)</f>
        <v/>
      </c>
      <c r="E8" s="223"/>
      <c r="F8" s="105" t="s">
        <v>46</v>
      </c>
      <c r="G8" s="12"/>
      <c r="M8" s="17"/>
      <c r="N8" s="17"/>
      <c r="O8" s="17"/>
      <c r="P8" s="17"/>
      <c r="Q8" s="17"/>
      <c r="R8" s="17"/>
      <c r="S8" s="17"/>
      <c r="T8" s="17"/>
    </row>
    <row r="9" spans="1:23" ht="17.100000000000001" customHeight="1" x14ac:dyDescent="0.25">
      <c r="A9" s="15"/>
      <c r="B9" s="72" t="s">
        <v>24</v>
      </c>
      <c r="C9" s="67"/>
      <c r="D9" s="224" t="str">
        <f>+IF(Ansøgningsskema!D9="","",Ansøgningsskema!D9)</f>
        <v/>
      </c>
      <c r="E9" s="225"/>
      <c r="F9" s="106" t="s">
        <v>45</v>
      </c>
      <c r="G9" s="12"/>
      <c r="M9" s="17"/>
      <c r="N9" s="17"/>
      <c r="O9" s="17"/>
      <c r="P9" s="17"/>
      <c r="Q9" s="17"/>
      <c r="R9" s="17"/>
      <c r="S9" s="17"/>
      <c r="T9" s="17"/>
    </row>
    <row r="10" spans="1:23" ht="17.100000000000001" customHeight="1" x14ac:dyDescent="0.25">
      <c r="A10" s="15"/>
      <c r="B10" s="73" t="s">
        <v>20</v>
      </c>
      <c r="C10" s="69"/>
      <c r="D10" s="226"/>
      <c r="E10" s="227"/>
      <c r="F10" s="106" t="s">
        <v>44</v>
      </c>
      <c r="G10" s="12"/>
      <c r="M10" s="17"/>
      <c r="N10" s="17"/>
      <c r="O10" s="17"/>
      <c r="P10" s="17"/>
      <c r="Q10" s="17"/>
      <c r="R10" s="17"/>
      <c r="S10" s="17"/>
      <c r="T10" s="17"/>
    </row>
    <row r="11" spans="1:23" ht="17.100000000000001" customHeight="1" x14ac:dyDescent="0.25">
      <c r="A11" s="15"/>
      <c r="B11" s="74" t="s">
        <v>23</v>
      </c>
      <c r="C11" s="68"/>
      <c r="D11" s="224" t="str">
        <f>+IF(Ansøgningsskema!D11="","",Ansøgningsskema!D11)</f>
        <v/>
      </c>
      <c r="E11" s="225"/>
      <c r="F11" s="106" t="s">
        <v>50</v>
      </c>
      <c r="G11" s="12"/>
      <c r="M11" s="17"/>
      <c r="N11" s="17"/>
      <c r="O11" s="17"/>
      <c r="P11" s="17"/>
      <c r="Q11" s="17"/>
      <c r="R11" s="17"/>
      <c r="S11" s="17"/>
      <c r="T11" s="17"/>
    </row>
    <row r="12" spans="1:23" ht="17.100000000000001" customHeight="1" x14ac:dyDescent="0.25">
      <c r="A12" s="15"/>
      <c r="B12" s="74" t="s">
        <v>22</v>
      </c>
      <c r="C12" s="66"/>
      <c r="D12" s="224" t="str">
        <f>+IF(Ansøgningsskema!D12="","",Ansøgningsskema!D12)</f>
        <v/>
      </c>
      <c r="E12" s="225"/>
      <c r="F12" s="106" t="s">
        <v>51</v>
      </c>
      <c r="G12" s="12"/>
      <c r="M12" s="17"/>
      <c r="N12" s="17"/>
      <c r="O12" s="17"/>
      <c r="P12" s="17"/>
      <c r="Q12" s="17"/>
      <c r="R12" s="17"/>
      <c r="S12" s="17"/>
      <c r="T12" s="17"/>
    </row>
    <row r="13" spans="1:23" ht="17.100000000000001" customHeight="1" x14ac:dyDescent="0.25">
      <c r="A13" s="15"/>
      <c r="B13" s="74" t="s">
        <v>21</v>
      </c>
      <c r="C13" s="66"/>
      <c r="D13" s="224" t="str">
        <f>+IF(Ansøgningsskema!D13="","",Ansøgningsskema!D13)</f>
        <v/>
      </c>
      <c r="E13" s="225"/>
      <c r="F13" s="106" t="s">
        <v>82</v>
      </c>
      <c r="G13" s="12"/>
      <c r="P13" s="17"/>
      <c r="Q13" s="17"/>
      <c r="R13" s="17"/>
      <c r="S13" s="17"/>
      <c r="T13" s="17"/>
      <c r="U13" s="17"/>
      <c r="V13" s="17"/>
      <c r="W13" s="17"/>
    </row>
    <row r="14" spans="1:23" ht="17.100000000000001" customHeight="1" thickBot="1" x14ac:dyDescent="0.3">
      <c r="A14" s="15"/>
      <c r="B14" s="75" t="s">
        <v>26</v>
      </c>
      <c r="C14" s="76"/>
      <c r="D14" s="228" t="str">
        <f>+IF(Ansøgningsskema!D14="","",Ansøgningsskema!D14)</f>
        <v/>
      </c>
      <c r="E14" s="229"/>
      <c r="P14" s="6"/>
    </row>
    <row r="15" spans="1:23" x14ac:dyDescent="0.25">
      <c r="A15" s="15"/>
      <c r="B15" s="32"/>
      <c r="C15" s="26"/>
      <c r="D15" s="26"/>
      <c r="E15" s="25" t="s">
        <v>3</v>
      </c>
      <c r="P15" s="6"/>
    </row>
    <row r="16" spans="1:23" x14ac:dyDescent="0.25">
      <c r="A16" s="15"/>
      <c r="B16" s="32"/>
      <c r="C16" s="26"/>
      <c r="D16" s="26"/>
      <c r="E16" s="11"/>
      <c r="F16" s="25"/>
      <c r="P16" s="6"/>
    </row>
    <row r="17" spans="1:16" ht="17.399999999999999" x14ac:dyDescent="0.25">
      <c r="A17" s="47" t="s">
        <v>8</v>
      </c>
      <c r="B17" s="32"/>
      <c r="C17" s="26"/>
      <c r="D17" s="11"/>
      <c r="P17" s="6"/>
    </row>
    <row r="18" spans="1:16" ht="12" thickBot="1" x14ac:dyDescent="0.3">
      <c r="A18" s="51" t="s">
        <v>96</v>
      </c>
      <c r="B18" s="32"/>
      <c r="C18" s="26"/>
      <c r="D18" s="6"/>
      <c r="P18" s="6"/>
    </row>
    <row r="19" spans="1:16" ht="87.6" x14ac:dyDescent="0.25">
      <c r="A19" s="40" t="s">
        <v>0</v>
      </c>
      <c r="B19" s="48" t="s">
        <v>86</v>
      </c>
      <c r="C19" s="42" t="s">
        <v>2</v>
      </c>
      <c r="D19" s="48" t="s">
        <v>88</v>
      </c>
      <c r="E19" s="56" t="s">
        <v>52</v>
      </c>
      <c r="F19" s="174" t="s">
        <v>94</v>
      </c>
      <c r="G19" s="37"/>
      <c r="H19" s="37"/>
      <c r="I19" s="37"/>
      <c r="P19" s="6"/>
    </row>
    <row r="20" spans="1:16" ht="13.8" thickBot="1" x14ac:dyDescent="0.3">
      <c r="A20" s="125"/>
      <c r="B20" s="126" t="s">
        <v>43</v>
      </c>
      <c r="C20" s="126" t="s">
        <v>43</v>
      </c>
      <c r="D20" s="126" t="s">
        <v>43</v>
      </c>
      <c r="E20" s="126" t="s">
        <v>43</v>
      </c>
      <c r="F20" s="127" t="s">
        <v>57</v>
      </c>
      <c r="G20" s="37"/>
      <c r="H20" s="37"/>
      <c r="I20" s="37"/>
      <c r="P20" s="6"/>
    </row>
    <row r="21" spans="1:16" s="190" customFormat="1" ht="12" thickBot="1" x14ac:dyDescent="0.3">
      <c r="A21" s="175" t="s">
        <v>84</v>
      </c>
      <c r="B21" s="177" t="str">
        <f>+IF(Ansøgningsskema!B41="","",Ansøgningsskema!B41)</f>
        <v>Daginstitutionen Hedebo</v>
      </c>
      <c r="C21" s="177" t="str">
        <f>+IF(Ansøgningsskema!D41="","",Ansøgningsskema!D41)</f>
        <v>Kommunale daginstitutioner (§ 19, stk. 2)</v>
      </c>
      <c r="D21" s="186" t="str">
        <f>+IF(Ansøgningsskema!E41="","",Ansøgningsskema!E41)</f>
        <v>Gxxxx</v>
      </c>
      <c r="E21" s="187" t="str">
        <f>+IF(Ansøgningsskema!J41="Ja","Ja. Udarbejd ansøgning til højre",IF(Ansøgningsskema!J41="Nej","Nej"," "))</f>
        <v>Ja. Udarbejd ansøgning til højre</v>
      </c>
      <c r="F21" s="188" t="s">
        <v>93</v>
      </c>
      <c r="G21" s="189"/>
      <c r="H21" s="189"/>
      <c r="I21" s="189"/>
    </row>
    <row r="22" spans="1:16" s="129" customFormat="1" ht="25.5" customHeight="1" x14ac:dyDescent="0.25">
      <c r="A22" s="135">
        <v>1</v>
      </c>
      <c r="B22" s="136" t="str">
        <f>+IF(Ansøgningsskema!B42="","",Ansøgningsskema!B42)</f>
        <v/>
      </c>
      <c r="C22" s="136" t="str">
        <f>+IF(Ansøgningsskema!D42="","",Ansøgningsskema!D42)</f>
        <v/>
      </c>
      <c r="D22" s="137" t="str">
        <f>+IF(Ansøgningsskema!E42="","",Ansøgningsskema!E42)</f>
        <v/>
      </c>
      <c r="E22" s="134" t="str">
        <f>+IF(Ansøgningsskema!J42="Ja","Ja. Udarbejd ansøgning til højre",IF(Ansøgningsskema!J42="Nej","Nej"," "))</f>
        <v xml:space="preserve"> </v>
      </c>
      <c r="F22" s="138"/>
    </row>
    <row r="23" spans="1:16" s="129" customFormat="1" ht="25.5" customHeight="1" x14ac:dyDescent="0.25">
      <c r="A23" s="130">
        <v>2</v>
      </c>
      <c r="B23" s="139" t="str">
        <f>+IF(Ansøgningsskema!B43="","",Ansøgningsskema!B43)</f>
        <v/>
      </c>
      <c r="C23" s="140" t="str">
        <f>+IF(Ansøgningsskema!D43="","",Ansøgningsskema!D43)</f>
        <v/>
      </c>
      <c r="D23" s="141" t="str">
        <f>+IF(Ansøgningsskema!E43="","",Ansøgningsskema!E43)</f>
        <v/>
      </c>
      <c r="E23" s="134" t="str">
        <f>+IF(Ansøgningsskema!J43="Ja","Ja. Udarbejd ansøgning til højre",IF(Ansøgningsskema!J43="Nej","Nej"," "))</f>
        <v xml:space="preserve"> </v>
      </c>
      <c r="F23" s="142"/>
    </row>
    <row r="24" spans="1:16" s="129" customFormat="1" ht="25.5" customHeight="1" x14ac:dyDescent="0.25">
      <c r="A24" s="130">
        <v>3</v>
      </c>
      <c r="B24" s="139" t="str">
        <f>+IF(Ansøgningsskema!B44="","",Ansøgningsskema!B44)</f>
        <v/>
      </c>
      <c r="C24" s="140" t="str">
        <f>+IF(Ansøgningsskema!D44="","",Ansøgningsskema!D44)</f>
        <v/>
      </c>
      <c r="D24" s="141" t="str">
        <f>+IF(Ansøgningsskema!E44="","",Ansøgningsskema!E44)</f>
        <v/>
      </c>
      <c r="E24" s="134" t="str">
        <f>+IF(Ansøgningsskema!J44="Ja","Ja. Udarbejd ansøgning til højre",IF(Ansøgningsskema!J44="Nej","Nej"," "))</f>
        <v xml:space="preserve"> </v>
      </c>
      <c r="F24" s="142"/>
    </row>
    <row r="25" spans="1:16" s="129" customFormat="1" ht="25.5" customHeight="1" x14ac:dyDescent="0.25">
      <c r="A25" s="130">
        <v>4</v>
      </c>
      <c r="B25" s="139" t="str">
        <f>+IF(Ansøgningsskema!B45="","",Ansøgningsskema!B45)</f>
        <v/>
      </c>
      <c r="C25" s="140" t="str">
        <f>+IF(Ansøgningsskema!D45="","",Ansøgningsskema!D45)</f>
        <v/>
      </c>
      <c r="D25" s="141" t="str">
        <f>+IF(Ansøgningsskema!E45="","",Ansøgningsskema!E45)</f>
        <v/>
      </c>
      <c r="E25" s="134" t="str">
        <f>+IF(Ansøgningsskema!J45="Ja","Ja. Udarbejd ansøgning til højre",IF(Ansøgningsskema!J45="Nej","Nej"," "))</f>
        <v xml:space="preserve"> </v>
      </c>
      <c r="F25" s="142"/>
    </row>
    <row r="26" spans="1:16" s="129" customFormat="1" ht="25.5" customHeight="1" x14ac:dyDescent="0.25">
      <c r="A26" s="130">
        <v>5</v>
      </c>
      <c r="B26" s="139" t="str">
        <f>+IF(Ansøgningsskema!B46="","",Ansøgningsskema!B46)</f>
        <v/>
      </c>
      <c r="C26" s="140" t="str">
        <f>+IF(Ansøgningsskema!D46="","",Ansøgningsskema!D46)</f>
        <v/>
      </c>
      <c r="D26" s="141" t="str">
        <f>+IF(Ansøgningsskema!E46="","",Ansøgningsskema!E46)</f>
        <v/>
      </c>
      <c r="E26" s="134" t="str">
        <f>+IF(Ansøgningsskema!J46="Ja","Ja. Udarbejd ansøgning til højre",IF(Ansøgningsskema!J46="Nej","Nej"," "))</f>
        <v xml:space="preserve"> </v>
      </c>
      <c r="F26" s="142"/>
    </row>
    <row r="27" spans="1:16" s="129" customFormat="1" ht="25.5" customHeight="1" x14ac:dyDescent="0.25">
      <c r="A27" s="130">
        <v>6</v>
      </c>
      <c r="B27" s="139" t="str">
        <f>+IF(Ansøgningsskema!B47="","",Ansøgningsskema!B47)</f>
        <v/>
      </c>
      <c r="C27" s="140" t="str">
        <f>+IF(Ansøgningsskema!D47="","",Ansøgningsskema!D47)</f>
        <v/>
      </c>
      <c r="D27" s="141" t="str">
        <f>+IF(Ansøgningsskema!E47="","",Ansøgningsskema!E47)</f>
        <v/>
      </c>
      <c r="E27" s="134" t="str">
        <f>+IF(Ansøgningsskema!J47="Ja","Ja. Udarbejd ansøgning til højre",IF(Ansøgningsskema!J47="Nej","Nej"," "))</f>
        <v xml:space="preserve"> </v>
      </c>
      <c r="F27" s="142"/>
    </row>
    <row r="28" spans="1:16" s="129" customFormat="1" ht="25.5" customHeight="1" x14ac:dyDescent="0.25">
      <c r="A28" s="130">
        <v>7</v>
      </c>
      <c r="B28" s="139" t="str">
        <f>+IF(Ansøgningsskema!B48="","",Ansøgningsskema!B48)</f>
        <v/>
      </c>
      <c r="C28" s="140" t="str">
        <f>+IF(Ansøgningsskema!D48="","",Ansøgningsskema!D48)</f>
        <v/>
      </c>
      <c r="D28" s="141" t="str">
        <f>+IF(Ansøgningsskema!E48="","",Ansøgningsskema!E48)</f>
        <v/>
      </c>
      <c r="E28" s="134" t="str">
        <f>+IF(Ansøgningsskema!J48="Ja","Ja. Udarbejd ansøgning til højre",IF(Ansøgningsskema!J48="Nej","Nej"," "))</f>
        <v xml:space="preserve"> </v>
      </c>
      <c r="F28" s="142"/>
    </row>
    <row r="29" spans="1:16" s="129" customFormat="1" ht="25.5" customHeight="1" x14ac:dyDescent="0.25">
      <c r="A29" s="130">
        <v>8</v>
      </c>
      <c r="B29" s="139" t="str">
        <f>+IF(Ansøgningsskema!B49="","",Ansøgningsskema!B49)</f>
        <v/>
      </c>
      <c r="C29" s="140" t="str">
        <f>+IF(Ansøgningsskema!D49="","",Ansøgningsskema!D49)</f>
        <v/>
      </c>
      <c r="D29" s="141" t="str">
        <f>+IF(Ansøgningsskema!E49="","",Ansøgningsskema!E49)</f>
        <v/>
      </c>
      <c r="E29" s="134" t="str">
        <f>+IF(Ansøgningsskema!J49="Ja","Ja. Udarbejd ansøgning til højre",IF(Ansøgningsskema!J49="Nej","Nej"," "))</f>
        <v xml:space="preserve"> </v>
      </c>
      <c r="F29" s="142"/>
    </row>
    <row r="30" spans="1:16" s="129" customFormat="1" ht="25.5" customHeight="1" x14ac:dyDescent="0.25">
      <c r="A30" s="130">
        <v>9</v>
      </c>
      <c r="B30" s="139" t="str">
        <f>+IF(Ansøgningsskema!B50="","",Ansøgningsskema!B50)</f>
        <v/>
      </c>
      <c r="C30" s="140" t="str">
        <f>+IF(Ansøgningsskema!D50="","",Ansøgningsskema!D50)</f>
        <v/>
      </c>
      <c r="D30" s="141" t="str">
        <f>+IF(Ansøgningsskema!E50="","",Ansøgningsskema!E50)</f>
        <v/>
      </c>
      <c r="E30" s="134" t="str">
        <f>+IF(Ansøgningsskema!J50="Ja","Ja. Udarbejd ansøgning til højre",IF(Ansøgningsskema!J50="Nej","Nej"," "))</f>
        <v xml:space="preserve"> </v>
      </c>
      <c r="F30" s="142"/>
    </row>
    <row r="31" spans="1:16" s="129" customFormat="1" ht="29.25" customHeight="1" x14ac:dyDescent="0.25">
      <c r="A31" s="130">
        <v>10</v>
      </c>
      <c r="B31" s="139" t="str">
        <f>+IF(Ansøgningsskema!B51="","",Ansøgningsskema!B51)</f>
        <v/>
      </c>
      <c r="C31" s="140" t="str">
        <f>+IF(Ansøgningsskema!D51="","",Ansøgningsskema!D51)</f>
        <v/>
      </c>
      <c r="D31" s="141" t="str">
        <f>+IF(Ansøgningsskema!E51="","",Ansøgningsskema!E51)</f>
        <v/>
      </c>
      <c r="E31" s="134" t="str">
        <f>+IF(Ansøgningsskema!J51="Ja","Ja. Udarbejd ansøgning til højre",IF(Ansøgningsskema!J51="Nej","Nej"," "))</f>
        <v xml:space="preserve"> </v>
      </c>
      <c r="F31" s="142"/>
    </row>
    <row r="32" spans="1:16" s="129" customFormat="1" ht="29.25" customHeight="1" x14ac:dyDescent="0.25">
      <c r="A32" s="135">
        <v>11</v>
      </c>
      <c r="B32" s="139" t="str">
        <f>+IF(Ansøgningsskema!B52="","",Ansøgningsskema!B52)</f>
        <v/>
      </c>
      <c r="C32" s="140" t="str">
        <f>+IF(Ansøgningsskema!D52="","",Ansøgningsskema!D52)</f>
        <v/>
      </c>
      <c r="D32" s="141" t="str">
        <f>+IF(Ansøgningsskema!E52="","",Ansøgningsskema!E52)</f>
        <v/>
      </c>
      <c r="E32" s="134" t="str">
        <f>+IF(Ansøgningsskema!J52="Ja","Ja. Udarbejd ansøgning til højre",IF(Ansøgningsskema!J52="Nej","Nej"," "))</f>
        <v xml:space="preserve"> </v>
      </c>
      <c r="F32" s="142"/>
    </row>
    <row r="33" spans="1:6" s="129" customFormat="1" ht="29.25" customHeight="1" x14ac:dyDescent="0.25">
      <c r="A33" s="130">
        <v>12</v>
      </c>
      <c r="B33" s="139" t="str">
        <f>+IF(Ansøgningsskema!B53="","",Ansøgningsskema!B53)</f>
        <v/>
      </c>
      <c r="C33" s="140" t="str">
        <f>+IF(Ansøgningsskema!D53="","",Ansøgningsskema!D53)</f>
        <v/>
      </c>
      <c r="D33" s="141" t="str">
        <f>+IF(Ansøgningsskema!E53="","",Ansøgningsskema!E53)</f>
        <v/>
      </c>
      <c r="E33" s="134" t="str">
        <f>+IF(Ansøgningsskema!J53="Ja","Ja. Udarbejd ansøgning til højre",IF(Ansøgningsskema!J53="Nej","Nej"," "))</f>
        <v xml:space="preserve"> </v>
      </c>
      <c r="F33" s="142"/>
    </row>
    <row r="34" spans="1:6" s="129" customFormat="1" ht="29.25" customHeight="1" x14ac:dyDescent="0.25">
      <c r="A34" s="130">
        <v>13</v>
      </c>
      <c r="B34" s="139" t="str">
        <f>+IF(Ansøgningsskema!B54="","",Ansøgningsskema!B54)</f>
        <v/>
      </c>
      <c r="C34" s="140" t="str">
        <f>+IF(Ansøgningsskema!D54="","",Ansøgningsskema!D54)</f>
        <v/>
      </c>
      <c r="D34" s="141" t="str">
        <f>+IF(Ansøgningsskema!E54="","",Ansøgningsskema!E54)</f>
        <v/>
      </c>
      <c r="E34" s="134" t="str">
        <f>+IF(Ansøgningsskema!J54="Ja","Ja. Udarbejd ansøgning til højre",IF(Ansøgningsskema!J54="Nej","Nej"," "))</f>
        <v xml:space="preserve"> </v>
      </c>
      <c r="F34" s="142"/>
    </row>
    <row r="35" spans="1:6" s="129" customFormat="1" ht="29.25" customHeight="1" x14ac:dyDescent="0.25">
      <c r="A35" s="130">
        <v>14</v>
      </c>
      <c r="B35" s="139" t="str">
        <f>+IF(Ansøgningsskema!B55="","",Ansøgningsskema!B55)</f>
        <v/>
      </c>
      <c r="C35" s="140" t="str">
        <f>+IF(Ansøgningsskema!D55="","",Ansøgningsskema!D55)</f>
        <v/>
      </c>
      <c r="D35" s="141" t="str">
        <f>+IF(Ansøgningsskema!E55="","",Ansøgningsskema!E55)</f>
        <v/>
      </c>
      <c r="E35" s="134" t="str">
        <f>+IF(Ansøgningsskema!J55="Ja","Ja. Udarbejd ansøgning til højre",IF(Ansøgningsskema!J55="Nej","Nej"," "))</f>
        <v xml:space="preserve"> </v>
      </c>
      <c r="F35" s="142"/>
    </row>
    <row r="36" spans="1:6" s="129" customFormat="1" ht="29.25" customHeight="1" x14ac:dyDescent="0.25">
      <c r="A36" s="130">
        <v>15</v>
      </c>
      <c r="B36" s="139" t="str">
        <f>+IF(Ansøgningsskema!B56="","",Ansøgningsskema!B56)</f>
        <v/>
      </c>
      <c r="C36" s="140" t="str">
        <f>+IF(Ansøgningsskema!D56="","",Ansøgningsskema!D56)</f>
        <v/>
      </c>
      <c r="D36" s="141" t="str">
        <f>+IF(Ansøgningsskema!E56="","",Ansøgningsskema!E56)</f>
        <v/>
      </c>
      <c r="E36" s="134" t="str">
        <f>+IF(Ansøgningsskema!J56="Ja","Ja. Udarbejd ansøgning til højre",IF(Ansøgningsskema!J56="Nej","Nej"," "))</f>
        <v xml:space="preserve"> </v>
      </c>
      <c r="F36" s="142"/>
    </row>
    <row r="37" spans="1:6" s="129" customFormat="1" ht="29.25" customHeight="1" x14ac:dyDescent="0.25">
      <c r="A37" s="130">
        <v>16</v>
      </c>
      <c r="B37" s="139" t="str">
        <f>+IF(Ansøgningsskema!B57="","",Ansøgningsskema!B57)</f>
        <v/>
      </c>
      <c r="C37" s="140" t="str">
        <f>+IF(Ansøgningsskema!D57="","",Ansøgningsskema!D57)</f>
        <v/>
      </c>
      <c r="D37" s="141" t="str">
        <f>+IF(Ansøgningsskema!E57="","",Ansøgningsskema!E57)</f>
        <v/>
      </c>
      <c r="E37" s="134" t="str">
        <f>+IF(Ansøgningsskema!J57="Ja","Ja. Udarbejd ansøgning til højre",IF(Ansøgningsskema!J57="Nej","Nej"," "))</f>
        <v xml:space="preserve"> </v>
      </c>
      <c r="F37" s="142"/>
    </row>
    <row r="38" spans="1:6" s="129" customFormat="1" ht="29.25" customHeight="1" x14ac:dyDescent="0.25">
      <c r="A38" s="130">
        <v>17</v>
      </c>
      <c r="B38" s="139" t="str">
        <f>+IF(Ansøgningsskema!B58="","",Ansøgningsskema!B58)</f>
        <v/>
      </c>
      <c r="C38" s="140" t="str">
        <f>+IF(Ansøgningsskema!D58="","",Ansøgningsskema!D58)</f>
        <v/>
      </c>
      <c r="D38" s="141" t="str">
        <f>+IF(Ansøgningsskema!E58="","",Ansøgningsskema!E58)</f>
        <v/>
      </c>
      <c r="E38" s="134" t="str">
        <f>+IF(Ansøgningsskema!J58="Ja","Ja. Udarbejd ansøgning til højre",IF(Ansøgningsskema!J58="Nej","Nej"," "))</f>
        <v xml:space="preserve"> </v>
      </c>
      <c r="F38" s="142"/>
    </row>
    <row r="39" spans="1:6" s="129" customFormat="1" ht="29.25" customHeight="1" x14ac:dyDescent="0.25">
      <c r="A39" s="130">
        <v>18</v>
      </c>
      <c r="B39" s="139" t="str">
        <f>+IF(Ansøgningsskema!B59="","",Ansøgningsskema!B59)</f>
        <v/>
      </c>
      <c r="C39" s="140" t="str">
        <f>+IF(Ansøgningsskema!D59="","",Ansøgningsskema!D59)</f>
        <v/>
      </c>
      <c r="D39" s="141" t="str">
        <f>+IF(Ansøgningsskema!E59="","",Ansøgningsskema!E59)</f>
        <v/>
      </c>
      <c r="E39" s="134" t="str">
        <f>+IF(Ansøgningsskema!J59="Ja","Ja. Udarbejd ansøgning til højre",IF(Ansøgningsskema!J59="Nej","Nej"," "))</f>
        <v xml:space="preserve"> </v>
      </c>
      <c r="F39" s="142"/>
    </row>
    <row r="40" spans="1:6" s="129" customFormat="1" ht="29.25" customHeight="1" x14ac:dyDescent="0.25">
      <c r="A40" s="130">
        <v>19</v>
      </c>
      <c r="B40" s="139" t="str">
        <f>+IF(Ansøgningsskema!B60="","",Ansøgningsskema!B60)</f>
        <v/>
      </c>
      <c r="C40" s="140" t="str">
        <f>+IF(Ansøgningsskema!D60="","",Ansøgningsskema!D60)</f>
        <v/>
      </c>
      <c r="D40" s="141" t="str">
        <f>+IF(Ansøgningsskema!E60="","",Ansøgningsskema!E60)</f>
        <v/>
      </c>
      <c r="E40" s="134" t="str">
        <f>+IF(Ansøgningsskema!J60="Ja","Ja. Udarbejd ansøgning til højre",IF(Ansøgningsskema!J60="Nej","Nej"," "))</f>
        <v xml:space="preserve"> </v>
      </c>
      <c r="F40" s="142"/>
    </row>
    <row r="41" spans="1:6" s="129" customFormat="1" ht="29.25" customHeight="1" x14ac:dyDescent="0.25">
      <c r="A41" s="130">
        <v>20</v>
      </c>
      <c r="B41" s="139" t="str">
        <f>+IF(Ansøgningsskema!B61="","",Ansøgningsskema!B61)</f>
        <v/>
      </c>
      <c r="C41" s="140" t="str">
        <f>+IF(Ansøgningsskema!D61="","",Ansøgningsskema!D61)</f>
        <v/>
      </c>
      <c r="D41" s="141" t="str">
        <f>+IF(Ansøgningsskema!E61="","",Ansøgningsskema!E61)</f>
        <v/>
      </c>
      <c r="E41" s="134" t="str">
        <f>+IF(Ansøgningsskema!J61="Ja","Ja. Udarbejd ansøgning til højre",IF(Ansøgningsskema!J61="Nej","Nej"," "))</f>
        <v xml:space="preserve"> </v>
      </c>
      <c r="F41" s="142"/>
    </row>
    <row r="42" spans="1:6" s="129" customFormat="1" ht="29.25" customHeight="1" x14ac:dyDescent="0.25">
      <c r="A42" s="135">
        <v>21</v>
      </c>
      <c r="B42" s="139" t="str">
        <f>+IF(Ansøgningsskema!B62="","",Ansøgningsskema!B62)</f>
        <v/>
      </c>
      <c r="C42" s="140" t="str">
        <f>+IF(Ansøgningsskema!D62="","",Ansøgningsskema!D62)</f>
        <v/>
      </c>
      <c r="D42" s="141" t="str">
        <f>+IF(Ansøgningsskema!E62="","",Ansøgningsskema!E62)</f>
        <v/>
      </c>
      <c r="E42" s="134" t="str">
        <f>+IF(Ansøgningsskema!J62="Ja","Ja. Udarbejd ansøgning til højre",IF(Ansøgningsskema!J62="Nej","Nej"," "))</f>
        <v xml:space="preserve"> </v>
      </c>
      <c r="F42" s="142"/>
    </row>
    <row r="43" spans="1:6" s="129" customFormat="1" ht="29.25" customHeight="1" x14ac:dyDescent="0.25">
      <c r="A43" s="130">
        <v>22</v>
      </c>
      <c r="B43" s="139" t="str">
        <f>+IF(Ansøgningsskema!B63="","",Ansøgningsskema!B63)</f>
        <v/>
      </c>
      <c r="C43" s="140" t="str">
        <f>+IF(Ansøgningsskema!D63="","",Ansøgningsskema!D63)</f>
        <v/>
      </c>
      <c r="D43" s="141" t="str">
        <f>+IF(Ansøgningsskema!E63="","",Ansøgningsskema!E63)</f>
        <v/>
      </c>
      <c r="E43" s="134" t="str">
        <f>+IF(Ansøgningsskema!J63="Ja","Ja. Udarbejd ansøgning til højre",IF(Ansøgningsskema!J63="Nej","Nej"," "))</f>
        <v xml:space="preserve"> </v>
      </c>
      <c r="F43" s="142"/>
    </row>
    <row r="44" spans="1:6" s="129" customFormat="1" ht="29.25" customHeight="1" x14ac:dyDescent="0.25">
      <c r="A44" s="130">
        <v>23</v>
      </c>
      <c r="B44" s="139" t="str">
        <f>+IF(Ansøgningsskema!B64="","",Ansøgningsskema!B64)</f>
        <v/>
      </c>
      <c r="C44" s="140" t="str">
        <f>+IF(Ansøgningsskema!D64="","",Ansøgningsskema!D64)</f>
        <v/>
      </c>
      <c r="D44" s="141" t="str">
        <f>+IF(Ansøgningsskema!E64="","",Ansøgningsskema!E64)</f>
        <v/>
      </c>
      <c r="E44" s="134" t="str">
        <f>+IF(Ansøgningsskema!J64="Ja","Ja. Udarbejd ansøgning til højre",IF(Ansøgningsskema!J64="Nej","Nej"," "))</f>
        <v xml:space="preserve"> </v>
      </c>
      <c r="F44" s="142"/>
    </row>
    <row r="45" spans="1:6" s="129" customFormat="1" ht="29.25" customHeight="1" x14ac:dyDescent="0.25">
      <c r="A45" s="130">
        <v>24</v>
      </c>
      <c r="B45" s="139" t="str">
        <f>+IF(Ansøgningsskema!B65="","",Ansøgningsskema!B65)</f>
        <v/>
      </c>
      <c r="C45" s="140" t="str">
        <f>+IF(Ansøgningsskema!D65="","",Ansøgningsskema!D65)</f>
        <v/>
      </c>
      <c r="D45" s="141" t="str">
        <f>+IF(Ansøgningsskema!E65="","",Ansøgningsskema!E65)</f>
        <v/>
      </c>
      <c r="E45" s="134" t="str">
        <f>+IF(Ansøgningsskema!J65="Ja","Ja. Udarbejd ansøgning til højre",IF(Ansøgningsskema!J65="Nej","Nej"," "))</f>
        <v xml:space="preserve"> </v>
      </c>
      <c r="F45" s="142"/>
    </row>
    <row r="46" spans="1:6" s="129" customFormat="1" ht="29.25" customHeight="1" x14ac:dyDescent="0.25">
      <c r="A46" s="130">
        <v>25</v>
      </c>
      <c r="B46" s="139" t="str">
        <f>+IF(Ansøgningsskema!B66="","",Ansøgningsskema!B66)</f>
        <v/>
      </c>
      <c r="C46" s="140" t="str">
        <f>+IF(Ansøgningsskema!D66="","",Ansøgningsskema!D66)</f>
        <v/>
      </c>
      <c r="D46" s="141" t="str">
        <f>+IF(Ansøgningsskema!E66="","",Ansøgningsskema!E66)</f>
        <v/>
      </c>
      <c r="E46" s="134" t="str">
        <f>+IF(Ansøgningsskema!J66="Ja","Ja. Udarbejd ansøgning til højre",IF(Ansøgningsskema!J66="Nej","Nej"," "))</f>
        <v xml:space="preserve"> </v>
      </c>
      <c r="F46" s="142"/>
    </row>
    <row r="47" spans="1:6" s="129" customFormat="1" ht="29.25" customHeight="1" x14ac:dyDescent="0.25">
      <c r="A47" s="130">
        <v>26</v>
      </c>
      <c r="B47" s="139" t="str">
        <f>+IF(Ansøgningsskema!B67="","",Ansøgningsskema!B67)</f>
        <v/>
      </c>
      <c r="C47" s="140" t="str">
        <f>+IF(Ansøgningsskema!D67="","",Ansøgningsskema!D67)</f>
        <v/>
      </c>
      <c r="D47" s="141" t="str">
        <f>+IF(Ansøgningsskema!E67="","",Ansøgningsskema!E67)</f>
        <v/>
      </c>
      <c r="E47" s="134" t="str">
        <f>+IF(Ansøgningsskema!J67="Ja","Ja. Udarbejd ansøgning til højre",IF(Ansøgningsskema!J67="Nej","Nej"," "))</f>
        <v xml:space="preserve"> </v>
      </c>
      <c r="F47" s="142"/>
    </row>
    <row r="48" spans="1:6" s="129" customFormat="1" ht="29.25" customHeight="1" x14ac:dyDescent="0.25">
      <c r="A48" s="130">
        <v>27</v>
      </c>
      <c r="B48" s="139" t="str">
        <f>+IF(Ansøgningsskema!B68="","",Ansøgningsskema!B68)</f>
        <v/>
      </c>
      <c r="C48" s="140" t="str">
        <f>+IF(Ansøgningsskema!D68="","",Ansøgningsskema!D68)</f>
        <v/>
      </c>
      <c r="D48" s="141" t="str">
        <f>+IF(Ansøgningsskema!E68="","",Ansøgningsskema!E68)</f>
        <v/>
      </c>
      <c r="E48" s="134" t="str">
        <f>+IF(Ansøgningsskema!J68="Ja","Ja. Udarbejd ansøgning til højre",IF(Ansøgningsskema!J68="Nej","Nej"," "))</f>
        <v xml:space="preserve"> </v>
      </c>
      <c r="F48" s="142"/>
    </row>
    <row r="49" spans="1:6" s="129" customFormat="1" ht="29.25" customHeight="1" x14ac:dyDescent="0.25">
      <c r="A49" s="130">
        <v>28</v>
      </c>
      <c r="B49" s="139" t="str">
        <f>+IF(Ansøgningsskema!B69="","",Ansøgningsskema!B69)</f>
        <v/>
      </c>
      <c r="C49" s="140" t="str">
        <f>+IF(Ansøgningsskema!D69="","",Ansøgningsskema!D69)</f>
        <v/>
      </c>
      <c r="D49" s="141" t="str">
        <f>+IF(Ansøgningsskema!E69="","",Ansøgningsskema!E69)</f>
        <v/>
      </c>
      <c r="E49" s="134" t="str">
        <f>+IF(Ansøgningsskema!J69="Ja","Ja. Udarbejd ansøgning til højre",IF(Ansøgningsskema!J69="Nej","Nej"," "))</f>
        <v xml:space="preserve"> </v>
      </c>
      <c r="F49" s="142"/>
    </row>
    <row r="50" spans="1:6" s="129" customFormat="1" ht="29.25" customHeight="1" x14ac:dyDescent="0.25">
      <c r="A50" s="130">
        <v>29</v>
      </c>
      <c r="B50" s="139" t="str">
        <f>+IF(Ansøgningsskema!B70="","",Ansøgningsskema!B70)</f>
        <v/>
      </c>
      <c r="C50" s="140" t="str">
        <f>+IF(Ansøgningsskema!D70="","",Ansøgningsskema!D70)</f>
        <v/>
      </c>
      <c r="D50" s="141" t="str">
        <f>+IF(Ansøgningsskema!E70="","",Ansøgningsskema!E70)</f>
        <v/>
      </c>
      <c r="E50" s="134" t="str">
        <f>+IF(Ansøgningsskema!J70="Ja","Ja. Udarbejd ansøgning til højre",IF(Ansøgningsskema!J70="Nej","Nej"," "))</f>
        <v xml:space="preserve"> </v>
      </c>
      <c r="F50" s="142"/>
    </row>
    <row r="51" spans="1:6" s="129" customFormat="1" ht="29.25" customHeight="1" x14ac:dyDescent="0.25">
      <c r="A51" s="130">
        <v>30</v>
      </c>
      <c r="B51" s="139" t="str">
        <f>+IF(Ansøgningsskema!B71="","",Ansøgningsskema!B71)</f>
        <v/>
      </c>
      <c r="C51" s="140" t="str">
        <f>+IF(Ansøgningsskema!D71="","",Ansøgningsskema!D71)</f>
        <v/>
      </c>
      <c r="D51" s="141" t="str">
        <f>+IF(Ansøgningsskema!E71="","",Ansøgningsskema!E71)</f>
        <v/>
      </c>
      <c r="E51" s="134" t="str">
        <f>+IF(Ansøgningsskema!J71="Ja","Ja. Udarbejd ansøgning til højre",IF(Ansøgningsskema!J71="Nej","Nej"," "))</f>
        <v xml:space="preserve"> </v>
      </c>
      <c r="F51" s="142"/>
    </row>
    <row r="52" spans="1:6" s="129" customFormat="1" ht="29.25" customHeight="1" x14ac:dyDescent="0.25">
      <c r="A52" s="135">
        <v>31</v>
      </c>
      <c r="B52" s="139" t="str">
        <f>+IF(Ansøgningsskema!B72="","",Ansøgningsskema!B72)</f>
        <v/>
      </c>
      <c r="C52" s="140" t="str">
        <f>+IF(Ansøgningsskema!D72="","",Ansøgningsskema!D72)</f>
        <v/>
      </c>
      <c r="D52" s="141" t="str">
        <f>+IF(Ansøgningsskema!E72="","",Ansøgningsskema!E72)</f>
        <v/>
      </c>
      <c r="E52" s="134" t="str">
        <f>+IF(Ansøgningsskema!J72="Ja","Ja. Udarbejd ansøgning til højre",IF(Ansøgningsskema!J72="Nej","Nej"," "))</f>
        <v xml:space="preserve"> </v>
      </c>
      <c r="F52" s="142"/>
    </row>
    <row r="53" spans="1:6" s="129" customFormat="1" ht="29.25" customHeight="1" x14ac:dyDescent="0.25">
      <c r="A53" s="130">
        <v>32</v>
      </c>
      <c r="B53" s="139" t="str">
        <f>+IF(Ansøgningsskema!B73="","",Ansøgningsskema!B73)</f>
        <v/>
      </c>
      <c r="C53" s="140" t="str">
        <f>+IF(Ansøgningsskema!D73="","",Ansøgningsskema!D73)</f>
        <v/>
      </c>
      <c r="D53" s="141" t="str">
        <f>+IF(Ansøgningsskema!E73="","",Ansøgningsskema!E73)</f>
        <v/>
      </c>
      <c r="E53" s="134" t="str">
        <f>+IF(Ansøgningsskema!J73="Ja","Ja. Udarbejd ansøgning til højre",IF(Ansøgningsskema!J73="Nej","Nej"," "))</f>
        <v xml:space="preserve"> </v>
      </c>
      <c r="F53" s="142"/>
    </row>
    <row r="54" spans="1:6" s="129" customFormat="1" ht="29.25" customHeight="1" x14ac:dyDescent="0.25">
      <c r="A54" s="130">
        <v>33</v>
      </c>
      <c r="B54" s="139" t="str">
        <f>+IF(Ansøgningsskema!B74="","",Ansøgningsskema!B74)</f>
        <v/>
      </c>
      <c r="C54" s="140" t="str">
        <f>+IF(Ansøgningsskema!D74="","",Ansøgningsskema!D74)</f>
        <v/>
      </c>
      <c r="D54" s="141" t="str">
        <f>+IF(Ansøgningsskema!E74="","",Ansøgningsskema!E74)</f>
        <v/>
      </c>
      <c r="E54" s="134" t="str">
        <f>+IF(Ansøgningsskema!J74="Ja","Ja. Udarbejd ansøgning til højre",IF(Ansøgningsskema!J74="Nej","Nej"," "))</f>
        <v xml:space="preserve"> </v>
      </c>
      <c r="F54" s="142"/>
    </row>
    <row r="55" spans="1:6" s="129" customFormat="1" ht="29.25" customHeight="1" x14ac:dyDescent="0.25">
      <c r="A55" s="130">
        <v>34</v>
      </c>
      <c r="B55" s="139" t="str">
        <f>+IF(Ansøgningsskema!B75="","",Ansøgningsskema!B75)</f>
        <v/>
      </c>
      <c r="C55" s="140" t="str">
        <f>+IF(Ansøgningsskema!D75="","",Ansøgningsskema!D75)</f>
        <v/>
      </c>
      <c r="D55" s="141" t="str">
        <f>+IF(Ansøgningsskema!E75="","",Ansøgningsskema!E75)</f>
        <v/>
      </c>
      <c r="E55" s="134" t="str">
        <f>+IF(Ansøgningsskema!J75="Ja","Ja. Udarbejd ansøgning til højre",IF(Ansøgningsskema!J75="Nej","Nej"," "))</f>
        <v xml:space="preserve"> </v>
      </c>
      <c r="F55" s="142"/>
    </row>
    <row r="56" spans="1:6" s="129" customFormat="1" ht="29.25" customHeight="1" x14ac:dyDescent="0.25">
      <c r="A56" s="130">
        <v>35</v>
      </c>
      <c r="B56" s="139" t="str">
        <f>+IF(Ansøgningsskema!B76="","",Ansøgningsskema!B76)</f>
        <v/>
      </c>
      <c r="C56" s="140" t="str">
        <f>+IF(Ansøgningsskema!D76="","",Ansøgningsskema!D76)</f>
        <v/>
      </c>
      <c r="D56" s="141" t="str">
        <f>+IF(Ansøgningsskema!E76="","",Ansøgningsskema!E76)</f>
        <v/>
      </c>
      <c r="E56" s="134" t="str">
        <f>+IF(Ansøgningsskema!J76="Ja","Ja. Udarbejd ansøgning til højre",IF(Ansøgningsskema!J76="Nej","Nej"," "))</f>
        <v xml:space="preserve"> </v>
      </c>
      <c r="F56" s="142"/>
    </row>
    <row r="57" spans="1:6" s="129" customFormat="1" ht="29.25" customHeight="1" x14ac:dyDescent="0.25">
      <c r="A57" s="130">
        <v>36</v>
      </c>
      <c r="B57" s="139" t="str">
        <f>+IF(Ansøgningsskema!B77="","",Ansøgningsskema!B77)</f>
        <v/>
      </c>
      <c r="C57" s="140" t="str">
        <f>+IF(Ansøgningsskema!D77="","",Ansøgningsskema!D77)</f>
        <v/>
      </c>
      <c r="D57" s="141" t="str">
        <f>+IF(Ansøgningsskema!E77="","",Ansøgningsskema!E77)</f>
        <v/>
      </c>
      <c r="E57" s="134" t="str">
        <f>+IF(Ansøgningsskema!J77="Ja","Ja. Udarbejd ansøgning til højre",IF(Ansøgningsskema!J77="Nej","Nej"," "))</f>
        <v xml:space="preserve"> </v>
      </c>
      <c r="F57" s="142"/>
    </row>
    <row r="58" spans="1:6" s="129" customFormat="1" ht="29.25" customHeight="1" x14ac:dyDescent="0.25">
      <c r="A58" s="130">
        <v>37</v>
      </c>
      <c r="B58" s="139" t="str">
        <f>+IF(Ansøgningsskema!B78="","",Ansøgningsskema!B78)</f>
        <v/>
      </c>
      <c r="C58" s="140" t="str">
        <f>+IF(Ansøgningsskema!D78="","",Ansøgningsskema!D78)</f>
        <v/>
      </c>
      <c r="D58" s="141" t="str">
        <f>+IF(Ansøgningsskema!E78="","",Ansøgningsskema!E78)</f>
        <v/>
      </c>
      <c r="E58" s="134" t="str">
        <f>+IF(Ansøgningsskema!J78="Ja","Ja. Udarbejd ansøgning til højre",IF(Ansøgningsskema!J78="Nej","Nej"," "))</f>
        <v xml:space="preserve"> </v>
      </c>
      <c r="F58" s="142"/>
    </row>
    <row r="59" spans="1:6" s="129" customFormat="1" ht="29.25" customHeight="1" x14ac:dyDescent="0.25">
      <c r="A59" s="130">
        <v>38</v>
      </c>
      <c r="B59" s="139" t="str">
        <f>+IF(Ansøgningsskema!B79="","",Ansøgningsskema!B79)</f>
        <v/>
      </c>
      <c r="C59" s="140" t="str">
        <f>+IF(Ansøgningsskema!D79="","",Ansøgningsskema!D79)</f>
        <v/>
      </c>
      <c r="D59" s="141" t="str">
        <f>+IF(Ansøgningsskema!E79="","",Ansøgningsskema!E79)</f>
        <v/>
      </c>
      <c r="E59" s="134" t="str">
        <f>+IF(Ansøgningsskema!J79="Ja","Ja. Udarbejd ansøgning til højre",IF(Ansøgningsskema!J79="Nej","Nej"," "))</f>
        <v xml:space="preserve"> </v>
      </c>
      <c r="F59" s="142"/>
    </row>
    <row r="60" spans="1:6" s="129" customFormat="1" ht="29.25" customHeight="1" x14ac:dyDescent="0.25">
      <c r="A60" s="130">
        <v>39</v>
      </c>
      <c r="B60" s="139" t="str">
        <f>+IF(Ansøgningsskema!B80="","",Ansøgningsskema!B80)</f>
        <v/>
      </c>
      <c r="C60" s="140" t="str">
        <f>+IF(Ansøgningsskema!D80="","",Ansøgningsskema!D80)</f>
        <v/>
      </c>
      <c r="D60" s="141" t="str">
        <f>+IF(Ansøgningsskema!E80="","",Ansøgningsskema!E80)</f>
        <v/>
      </c>
      <c r="E60" s="134" t="str">
        <f>+IF(Ansøgningsskema!J80="Ja","Ja. Udarbejd ansøgning til højre",IF(Ansøgningsskema!J80="Nej","Nej"," "))</f>
        <v xml:space="preserve"> </v>
      </c>
      <c r="F60" s="142"/>
    </row>
    <row r="61" spans="1:6" s="129" customFormat="1" ht="29.25" customHeight="1" x14ac:dyDescent="0.25">
      <c r="A61" s="130">
        <v>40</v>
      </c>
      <c r="B61" s="139" t="str">
        <f>+IF(Ansøgningsskema!B81="","",Ansøgningsskema!B81)</f>
        <v/>
      </c>
      <c r="C61" s="140" t="str">
        <f>+IF(Ansøgningsskema!D81="","",Ansøgningsskema!D81)</f>
        <v/>
      </c>
      <c r="D61" s="141" t="str">
        <f>+IF(Ansøgningsskema!E81="","",Ansøgningsskema!E81)</f>
        <v/>
      </c>
      <c r="E61" s="134" t="str">
        <f>+IF(Ansøgningsskema!J81="Ja","Ja. Udarbejd ansøgning til højre",IF(Ansøgningsskema!J81="Nej","Nej"," "))</f>
        <v xml:space="preserve"> </v>
      </c>
      <c r="F61" s="142"/>
    </row>
    <row r="62" spans="1:6" s="129" customFormat="1" ht="29.25" customHeight="1" x14ac:dyDescent="0.25">
      <c r="A62" s="135">
        <v>41</v>
      </c>
      <c r="B62" s="139" t="str">
        <f>+IF(Ansøgningsskema!B82="","",Ansøgningsskema!B82)</f>
        <v/>
      </c>
      <c r="C62" s="140" t="str">
        <f>+IF(Ansøgningsskema!D82="","",Ansøgningsskema!D82)</f>
        <v/>
      </c>
      <c r="D62" s="141" t="str">
        <f>+IF(Ansøgningsskema!E82="","",Ansøgningsskema!E82)</f>
        <v/>
      </c>
      <c r="E62" s="134" t="str">
        <f>+IF(Ansøgningsskema!J82="Ja","Ja. Udarbejd ansøgning til højre",IF(Ansøgningsskema!J82="Nej","Nej"," "))</f>
        <v xml:space="preserve"> </v>
      </c>
      <c r="F62" s="142"/>
    </row>
    <row r="63" spans="1:6" s="129" customFormat="1" ht="29.25" customHeight="1" x14ac:dyDescent="0.25">
      <c r="A63" s="130">
        <v>42</v>
      </c>
      <c r="B63" s="139" t="str">
        <f>+IF(Ansøgningsskema!B83="","",Ansøgningsskema!B83)</f>
        <v/>
      </c>
      <c r="C63" s="140" t="str">
        <f>+IF(Ansøgningsskema!D83="","",Ansøgningsskema!D83)</f>
        <v/>
      </c>
      <c r="D63" s="141" t="str">
        <f>+IF(Ansøgningsskema!E83="","",Ansøgningsskema!E83)</f>
        <v/>
      </c>
      <c r="E63" s="134" t="str">
        <f>+IF(Ansøgningsskema!J83="Ja","Ja. Udarbejd ansøgning til højre",IF(Ansøgningsskema!J83="Nej","Nej"," "))</f>
        <v xml:space="preserve"> </v>
      </c>
      <c r="F63" s="142"/>
    </row>
    <row r="64" spans="1:6" s="129" customFormat="1" ht="29.25" customHeight="1" x14ac:dyDescent="0.25">
      <c r="A64" s="130">
        <v>43</v>
      </c>
      <c r="B64" s="139" t="str">
        <f>+IF(Ansøgningsskema!B84="","",Ansøgningsskema!B84)</f>
        <v/>
      </c>
      <c r="C64" s="140" t="str">
        <f>+IF(Ansøgningsskema!D84="","",Ansøgningsskema!D84)</f>
        <v/>
      </c>
      <c r="D64" s="141" t="str">
        <f>+IF(Ansøgningsskema!E84="","",Ansøgningsskema!E84)</f>
        <v/>
      </c>
      <c r="E64" s="134" t="str">
        <f>+IF(Ansøgningsskema!J84="Ja","Ja. Udarbejd ansøgning til højre",IF(Ansøgningsskema!J84="Nej","Nej"," "))</f>
        <v xml:space="preserve"> </v>
      </c>
      <c r="F64" s="142"/>
    </row>
    <row r="65" spans="1:6" s="129" customFormat="1" ht="29.25" customHeight="1" x14ac:dyDescent="0.25">
      <c r="A65" s="130">
        <v>44</v>
      </c>
      <c r="B65" s="139" t="str">
        <f>+IF(Ansøgningsskema!B85="","",Ansøgningsskema!B85)</f>
        <v/>
      </c>
      <c r="C65" s="140" t="str">
        <f>+IF(Ansøgningsskema!D85="","",Ansøgningsskema!D85)</f>
        <v/>
      </c>
      <c r="D65" s="141" t="str">
        <f>+IF(Ansøgningsskema!E85="","",Ansøgningsskema!E85)</f>
        <v/>
      </c>
      <c r="E65" s="134" t="str">
        <f>+IF(Ansøgningsskema!J85="Ja","Ja. Udarbejd ansøgning til højre",IF(Ansøgningsskema!J85="Nej","Nej"," "))</f>
        <v xml:space="preserve"> </v>
      </c>
      <c r="F65" s="142"/>
    </row>
    <row r="66" spans="1:6" s="129" customFormat="1" ht="29.25" customHeight="1" x14ac:dyDescent="0.25">
      <c r="A66" s="130">
        <v>45</v>
      </c>
      <c r="B66" s="139" t="str">
        <f>+IF(Ansøgningsskema!B86="","",Ansøgningsskema!B86)</f>
        <v/>
      </c>
      <c r="C66" s="140" t="str">
        <f>+IF(Ansøgningsskema!D86="","",Ansøgningsskema!D86)</f>
        <v/>
      </c>
      <c r="D66" s="141" t="str">
        <f>+IF(Ansøgningsskema!E86="","",Ansøgningsskema!E86)</f>
        <v/>
      </c>
      <c r="E66" s="134" t="str">
        <f>+IF(Ansøgningsskema!J86="Ja","Ja. Udarbejd ansøgning til højre",IF(Ansøgningsskema!J86="Nej","Nej"," "))</f>
        <v xml:space="preserve"> </v>
      </c>
      <c r="F66" s="142"/>
    </row>
    <row r="67" spans="1:6" s="129" customFormat="1" ht="29.25" customHeight="1" x14ac:dyDescent="0.25">
      <c r="A67" s="130">
        <v>46</v>
      </c>
      <c r="B67" s="139" t="str">
        <f>+IF(Ansøgningsskema!B87="","",Ansøgningsskema!B87)</f>
        <v/>
      </c>
      <c r="C67" s="140" t="str">
        <f>+IF(Ansøgningsskema!D87="","",Ansøgningsskema!D87)</f>
        <v/>
      </c>
      <c r="D67" s="141" t="str">
        <f>+IF(Ansøgningsskema!E87="","",Ansøgningsskema!E87)</f>
        <v/>
      </c>
      <c r="E67" s="134" t="str">
        <f>+IF(Ansøgningsskema!J87="Ja","Ja. Udarbejd ansøgning til højre",IF(Ansøgningsskema!J87="Nej","Nej"," "))</f>
        <v xml:space="preserve"> </v>
      </c>
      <c r="F67" s="142"/>
    </row>
    <row r="68" spans="1:6" s="129" customFormat="1" ht="29.25" customHeight="1" x14ac:dyDescent="0.25">
      <c r="A68" s="130">
        <v>47</v>
      </c>
      <c r="B68" s="139" t="str">
        <f>+IF(Ansøgningsskema!B88="","",Ansøgningsskema!B88)</f>
        <v/>
      </c>
      <c r="C68" s="140" t="str">
        <f>+IF(Ansøgningsskema!D88="","",Ansøgningsskema!D88)</f>
        <v/>
      </c>
      <c r="D68" s="141" t="str">
        <f>+IF(Ansøgningsskema!E88="","",Ansøgningsskema!E88)</f>
        <v/>
      </c>
      <c r="E68" s="134" t="str">
        <f>+IF(Ansøgningsskema!J88="Ja","Ja. Udarbejd ansøgning til højre",IF(Ansøgningsskema!J88="Nej","Nej"," "))</f>
        <v xml:space="preserve"> </v>
      </c>
      <c r="F68" s="142"/>
    </row>
    <row r="69" spans="1:6" s="129" customFormat="1" ht="29.25" customHeight="1" x14ac:dyDescent="0.25">
      <c r="A69" s="130">
        <v>48</v>
      </c>
      <c r="B69" s="139" t="str">
        <f>+IF(Ansøgningsskema!B89="","",Ansøgningsskema!B89)</f>
        <v/>
      </c>
      <c r="C69" s="140" t="str">
        <f>+IF(Ansøgningsskema!D89="","",Ansøgningsskema!D89)</f>
        <v/>
      </c>
      <c r="D69" s="141" t="str">
        <f>+IF(Ansøgningsskema!E89="","",Ansøgningsskema!E89)</f>
        <v/>
      </c>
      <c r="E69" s="134" t="str">
        <f>+IF(Ansøgningsskema!J89="Ja","Ja. Udarbejd ansøgning til højre",IF(Ansøgningsskema!J89="Nej","Nej"," "))</f>
        <v xml:space="preserve"> </v>
      </c>
      <c r="F69" s="142"/>
    </row>
    <row r="70" spans="1:6" s="129" customFormat="1" ht="29.25" customHeight="1" x14ac:dyDescent="0.25">
      <c r="A70" s="130">
        <v>49</v>
      </c>
      <c r="B70" s="139" t="str">
        <f>+IF(Ansøgningsskema!B90="","",Ansøgningsskema!B90)</f>
        <v/>
      </c>
      <c r="C70" s="140" t="str">
        <f>+IF(Ansøgningsskema!D90="","",Ansøgningsskema!D90)</f>
        <v/>
      </c>
      <c r="D70" s="141" t="str">
        <f>+IF(Ansøgningsskema!E90="","",Ansøgningsskema!E90)</f>
        <v/>
      </c>
      <c r="E70" s="134" t="str">
        <f>+IF(Ansøgningsskema!J90="Ja","Ja. Udarbejd ansøgning til højre",IF(Ansøgningsskema!J90="Nej","Nej"," "))</f>
        <v xml:space="preserve"> </v>
      </c>
      <c r="F70" s="142"/>
    </row>
    <row r="71" spans="1:6" s="129" customFormat="1" ht="29.25" customHeight="1" x14ac:dyDescent="0.25">
      <c r="A71" s="130">
        <v>50</v>
      </c>
      <c r="B71" s="139" t="str">
        <f>+IF(Ansøgningsskema!B91="","",Ansøgningsskema!B91)</f>
        <v/>
      </c>
      <c r="C71" s="140" t="str">
        <f>+IF(Ansøgningsskema!D91="","",Ansøgningsskema!D91)</f>
        <v/>
      </c>
      <c r="D71" s="141" t="str">
        <f>+IF(Ansøgningsskema!E91="","",Ansøgningsskema!E91)</f>
        <v/>
      </c>
      <c r="E71" s="134" t="str">
        <f>+IF(Ansøgningsskema!J91="Ja","Ja. Udarbejd ansøgning til højre",IF(Ansøgningsskema!J91="Nej","Nej"," "))</f>
        <v xml:space="preserve"> </v>
      </c>
      <c r="F71" s="142"/>
    </row>
    <row r="72" spans="1:6" s="129" customFormat="1" ht="29.25" customHeight="1" x14ac:dyDescent="0.25">
      <c r="A72" s="135">
        <v>51</v>
      </c>
      <c r="B72" s="139" t="str">
        <f>+IF(Ansøgningsskema!B92="","",Ansøgningsskema!B92)</f>
        <v/>
      </c>
      <c r="C72" s="140" t="str">
        <f>+IF(Ansøgningsskema!D92="","",Ansøgningsskema!D92)</f>
        <v/>
      </c>
      <c r="D72" s="141" t="str">
        <f>+IF(Ansøgningsskema!E92="","",Ansøgningsskema!E92)</f>
        <v/>
      </c>
      <c r="E72" s="134" t="str">
        <f>+IF(Ansøgningsskema!J92="Ja","Ja. Udarbejd ansøgning til højre",IF(Ansøgningsskema!J92="Nej","Nej"," "))</f>
        <v xml:space="preserve"> </v>
      </c>
      <c r="F72" s="142"/>
    </row>
    <row r="73" spans="1:6" s="129" customFormat="1" ht="29.25" customHeight="1" x14ac:dyDescent="0.25">
      <c r="A73" s="130">
        <v>52</v>
      </c>
      <c r="B73" s="139" t="str">
        <f>+IF(Ansøgningsskema!B93="","",Ansøgningsskema!B93)</f>
        <v/>
      </c>
      <c r="C73" s="140" t="str">
        <f>+IF(Ansøgningsskema!D93="","",Ansøgningsskema!D93)</f>
        <v/>
      </c>
      <c r="D73" s="141" t="str">
        <f>+IF(Ansøgningsskema!E93="","",Ansøgningsskema!E93)</f>
        <v/>
      </c>
      <c r="E73" s="134" t="str">
        <f>+IF(Ansøgningsskema!J93="Ja","Ja. Udarbejd ansøgning til højre",IF(Ansøgningsskema!J93="Nej","Nej"," "))</f>
        <v xml:space="preserve"> </v>
      </c>
      <c r="F73" s="142"/>
    </row>
    <row r="74" spans="1:6" s="129" customFormat="1" ht="29.25" customHeight="1" x14ac:dyDescent="0.25">
      <c r="A74" s="130">
        <v>53</v>
      </c>
      <c r="B74" s="139" t="str">
        <f>+IF(Ansøgningsskema!B94="","",Ansøgningsskema!B94)</f>
        <v/>
      </c>
      <c r="C74" s="140" t="str">
        <f>+IF(Ansøgningsskema!D94="","",Ansøgningsskema!D94)</f>
        <v/>
      </c>
      <c r="D74" s="141" t="str">
        <f>+IF(Ansøgningsskema!E94="","",Ansøgningsskema!E94)</f>
        <v/>
      </c>
      <c r="E74" s="134" t="str">
        <f>+IF(Ansøgningsskema!J94="Ja","Ja. Udarbejd ansøgning til højre",IF(Ansøgningsskema!J94="Nej","Nej"," "))</f>
        <v xml:space="preserve"> </v>
      </c>
      <c r="F74" s="142"/>
    </row>
    <row r="75" spans="1:6" s="129" customFormat="1" ht="29.25" customHeight="1" x14ac:dyDescent="0.25">
      <c r="A75" s="130">
        <v>54</v>
      </c>
      <c r="B75" s="139" t="str">
        <f>+IF(Ansøgningsskema!B95="","",Ansøgningsskema!B95)</f>
        <v/>
      </c>
      <c r="C75" s="140" t="str">
        <f>+IF(Ansøgningsskema!D95="","",Ansøgningsskema!D95)</f>
        <v/>
      </c>
      <c r="D75" s="141" t="str">
        <f>+IF(Ansøgningsskema!E95="","",Ansøgningsskema!E95)</f>
        <v/>
      </c>
      <c r="E75" s="134" t="str">
        <f>+IF(Ansøgningsskema!J95="Ja","Ja. Udarbejd ansøgning til højre",IF(Ansøgningsskema!J95="Nej","Nej"," "))</f>
        <v xml:space="preserve"> </v>
      </c>
      <c r="F75" s="142"/>
    </row>
    <row r="76" spans="1:6" s="129" customFormat="1" ht="29.25" customHeight="1" x14ac:dyDescent="0.25">
      <c r="A76" s="130">
        <v>55</v>
      </c>
      <c r="B76" s="139" t="str">
        <f>+IF(Ansøgningsskema!B96="","",Ansøgningsskema!B96)</f>
        <v/>
      </c>
      <c r="C76" s="140" t="str">
        <f>+IF(Ansøgningsskema!D96="","",Ansøgningsskema!D96)</f>
        <v/>
      </c>
      <c r="D76" s="141" t="str">
        <f>+IF(Ansøgningsskema!E96="","",Ansøgningsskema!E96)</f>
        <v/>
      </c>
      <c r="E76" s="134" t="str">
        <f>+IF(Ansøgningsskema!J96="Ja","Ja. Udarbejd ansøgning til højre",IF(Ansøgningsskema!J96="Nej","Nej"," "))</f>
        <v xml:space="preserve"> </v>
      </c>
      <c r="F76" s="142"/>
    </row>
    <row r="77" spans="1:6" s="129" customFormat="1" ht="29.25" customHeight="1" x14ac:dyDescent="0.25">
      <c r="A77" s="130">
        <v>56</v>
      </c>
      <c r="B77" s="139" t="str">
        <f>+IF(Ansøgningsskema!B97="","",Ansøgningsskema!B97)</f>
        <v/>
      </c>
      <c r="C77" s="140" t="str">
        <f>+IF(Ansøgningsskema!D97="","",Ansøgningsskema!D97)</f>
        <v/>
      </c>
      <c r="D77" s="141" t="str">
        <f>+IF(Ansøgningsskema!E97="","",Ansøgningsskema!E97)</f>
        <v/>
      </c>
      <c r="E77" s="134" t="str">
        <f>+IF(Ansøgningsskema!J97="Ja","Ja. Udarbejd ansøgning til højre",IF(Ansøgningsskema!J97="Nej","Nej"," "))</f>
        <v xml:space="preserve"> </v>
      </c>
      <c r="F77" s="142"/>
    </row>
    <row r="78" spans="1:6" s="129" customFormat="1" ht="29.25" customHeight="1" x14ac:dyDescent="0.25">
      <c r="A78" s="130">
        <v>57</v>
      </c>
      <c r="B78" s="139" t="str">
        <f>+IF(Ansøgningsskema!B98="","",Ansøgningsskema!B98)</f>
        <v/>
      </c>
      <c r="C78" s="140" t="str">
        <f>+IF(Ansøgningsskema!D98="","",Ansøgningsskema!D98)</f>
        <v/>
      </c>
      <c r="D78" s="141" t="str">
        <f>+IF(Ansøgningsskema!E98="","",Ansøgningsskema!E98)</f>
        <v/>
      </c>
      <c r="E78" s="134" t="str">
        <f>+IF(Ansøgningsskema!J98="Ja","Ja. Udarbejd ansøgning til højre",IF(Ansøgningsskema!J98="Nej","Nej"," "))</f>
        <v xml:space="preserve"> </v>
      </c>
      <c r="F78" s="142"/>
    </row>
    <row r="79" spans="1:6" s="129" customFormat="1" ht="29.25" customHeight="1" x14ac:dyDescent="0.25">
      <c r="A79" s="130">
        <v>58</v>
      </c>
      <c r="B79" s="139" t="str">
        <f>+IF(Ansøgningsskema!B99="","",Ansøgningsskema!B99)</f>
        <v/>
      </c>
      <c r="C79" s="140" t="str">
        <f>+IF(Ansøgningsskema!D99="","",Ansøgningsskema!D99)</f>
        <v/>
      </c>
      <c r="D79" s="141" t="str">
        <f>+IF(Ansøgningsskema!E99="","",Ansøgningsskema!E99)</f>
        <v/>
      </c>
      <c r="E79" s="134" t="str">
        <f>+IF(Ansøgningsskema!J99="Ja","Ja. Udarbejd ansøgning til højre",IF(Ansøgningsskema!J99="Nej","Nej"," "))</f>
        <v xml:space="preserve"> </v>
      </c>
      <c r="F79" s="142"/>
    </row>
    <row r="80" spans="1:6" s="129" customFormat="1" ht="29.25" customHeight="1" x14ac:dyDescent="0.25">
      <c r="A80" s="130">
        <v>59</v>
      </c>
      <c r="B80" s="139" t="str">
        <f>+IF(Ansøgningsskema!B100="","",Ansøgningsskema!B100)</f>
        <v/>
      </c>
      <c r="C80" s="140" t="str">
        <f>+IF(Ansøgningsskema!D100="","",Ansøgningsskema!D100)</f>
        <v/>
      </c>
      <c r="D80" s="141" t="str">
        <f>+IF(Ansøgningsskema!E100="","",Ansøgningsskema!E100)</f>
        <v/>
      </c>
      <c r="E80" s="134" t="str">
        <f>+IF(Ansøgningsskema!J100="Ja","Ja. Udarbejd ansøgning til højre",IF(Ansøgningsskema!J100="Nej","Nej"," "))</f>
        <v xml:space="preserve"> </v>
      </c>
      <c r="F80" s="142"/>
    </row>
    <row r="81" spans="1:6" s="129" customFormat="1" ht="29.25" customHeight="1" x14ac:dyDescent="0.25">
      <c r="A81" s="130">
        <v>60</v>
      </c>
      <c r="B81" s="139" t="str">
        <f>+IF(Ansøgningsskema!B101="","",Ansøgningsskema!B101)</f>
        <v/>
      </c>
      <c r="C81" s="140" t="str">
        <f>+IF(Ansøgningsskema!D101="","",Ansøgningsskema!D101)</f>
        <v/>
      </c>
      <c r="D81" s="141" t="str">
        <f>+IF(Ansøgningsskema!E101="","",Ansøgningsskema!E101)</f>
        <v/>
      </c>
      <c r="E81" s="134" t="str">
        <f>+IF(Ansøgningsskema!J101="Ja","Ja. Udarbejd ansøgning til højre",IF(Ansøgningsskema!J101="Nej","Nej"," "))</f>
        <v xml:space="preserve"> </v>
      </c>
      <c r="F81" s="142"/>
    </row>
    <row r="82" spans="1:6" s="129" customFormat="1" ht="29.25" customHeight="1" x14ac:dyDescent="0.25">
      <c r="A82" s="135">
        <v>61</v>
      </c>
      <c r="B82" s="139" t="str">
        <f>+IF(Ansøgningsskema!B102="","",Ansøgningsskema!B102)</f>
        <v/>
      </c>
      <c r="C82" s="140" t="str">
        <f>+IF(Ansøgningsskema!D102="","",Ansøgningsskema!D102)</f>
        <v/>
      </c>
      <c r="D82" s="141" t="str">
        <f>+IF(Ansøgningsskema!E102="","",Ansøgningsskema!E102)</f>
        <v/>
      </c>
      <c r="E82" s="134" t="str">
        <f>+IF(Ansøgningsskema!J102="Ja","Ja. Udarbejd ansøgning til højre",IF(Ansøgningsskema!J102="Nej","Nej"," "))</f>
        <v xml:space="preserve"> </v>
      </c>
      <c r="F82" s="142"/>
    </row>
    <row r="83" spans="1:6" s="129" customFormat="1" ht="29.25" customHeight="1" x14ac:dyDescent="0.25">
      <c r="A83" s="130">
        <v>62</v>
      </c>
      <c r="B83" s="139" t="str">
        <f>+IF(Ansøgningsskema!B103="","",Ansøgningsskema!B103)</f>
        <v/>
      </c>
      <c r="C83" s="140" t="str">
        <f>+IF(Ansøgningsskema!D103="","",Ansøgningsskema!D103)</f>
        <v/>
      </c>
      <c r="D83" s="141" t="str">
        <f>+IF(Ansøgningsskema!E103="","",Ansøgningsskema!E103)</f>
        <v/>
      </c>
      <c r="E83" s="134" t="str">
        <f>+IF(Ansøgningsskema!J103="Ja","Ja. Udarbejd ansøgning til højre",IF(Ansøgningsskema!J103="Nej","Nej"," "))</f>
        <v xml:space="preserve"> </v>
      </c>
      <c r="F83" s="142"/>
    </row>
    <row r="84" spans="1:6" s="129" customFormat="1" ht="29.25" customHeight="1" x14ac:dyDescent="0.25">
      <c r="A84" s="130">
        <v>63</v>
      </c>
      <c r="B84" s="139" t="str">
        <f>+IF(Ansøgningsskema!B104="","",Ansøgningsskema!B104)</f>
        <v/>
      </c>
      <c r="C84" s="140" t="str">
        <f>+IF(Ansøgningsskema!D104="","",Ansøgningsskema!D104)</f>
        <v/>
      </c>
      <c r="D84" s="141" t="str">
        <f>+IF(Ansøgningsskema!E104="","",Ansøgningsskema!E104)</f>
        <v/>
      </c>
      <c r="E84" s="134" t="str">
        <f>+IF(Ansøgningsskema!J104="Ja","Ja. Udarbejd ansøgning til højre",IF(Ansøgningsskema!J104="Nej","Nej"," "))</f>
        <v xml:space="preserve"> </v>
      </c>
      <c r="F84" s="142"/>
    </row>
    <row r="85" spans="1:6" s="129" customFormat="1" ht="29.25" customHeight="1" x14ac:dyDescent="0.25">
      <c r="A85" s="130">
        <v>64</v>
      </c>
      <c r="B85" s="139" t="str">
        <f>+IF(Ansøgningsskema!B105="","",Ansøgningsskema!B105)</f>
        <v/>
      </c>
      <c r="C85" s="140" t="str">
        <f>+IF(Ansøgningsskema!D105="","",Ansøgningsskema!D105)</f>
        <v/>
      </c>
      <c r="D85" s="141" t="str">
        <f>+IF(Ansøgningsskema!E105="","",Ansøgningsskema!E105)</f>
        <v/>
      </c>
      <c r="E85" s="134" t="str">
        <f>+IF(Ansøgningsskema!J105="Ja","Ja. Udarbejd ansøgning til højre",IF(Ansøgningsskema!J105="Nej","Nej"," "))</f>
        <v xml:space="preserve"> </v>
      </c>
      <c r="F85" s="142"/>
    </row>
    <row r="86" spans="1:6" s="129" customFormat="1" ht="29.25" customHeight="1" x14ac:dyDescent="0.25">
      <c r="A86" s="130">
        <v>65</v>
      </c>
      <c r="B86" s="139" t="str">
        <f>+IF(Ansøgningsskema!B106="","",Ansøgningsskema!B106)</f>
        <v/>
      </c>
      <c r="C86" s="140" t="str">
        <f>+IF(Ansøgningsskema!D106="","",Ansøgningsskema!D106)</f>
        <v/>
      </c>
      <c r="D86" s="141" t="str">
        <f>+IF(Ansøgningsskema!E106="","",Ansøgningsskema!E106)</f>
        <v/>
      </c>
      <c r="E86" s="134" t="str">
        <f>+IF(Ansøgningsskema!J106="Ja","Ja. Udarbejd ansøgning til højre",IF(Ansøgningsskema!J106="Nej","Nej"," "))</f>
        <v xml:space="preserve"> </v>
      </c>
      <c r="F86" s="142"/>
    </row>
    <row r="87" spans="1:6" s="129" customFormat="1" ht="29.25" customHeight="1" x14ac:dyDescent="0.25">
      <c r="A87" s="130">
        <v>66</v>
      </c>
      <c r="B87" s="139" t="str">
        <f>+IF(Ansøgningsskema!B107="","",Ansøgningsskema!B107)</f>
        <v/>
      </c>
      <c r="C87" s="140" t="str">
        <f>+IF(Ansøgningsskema!D107="","",Ansøgningsskema!D107)</f>
        <v/>
      </c>
      <c r="D87" s="141" t="str">
        <f>+IF(Ansøgningsskema!E107="","",Ansøgningsskema!E107)</f>
        <v/>
      </c>
      <c r="E87" s="134" t="str">
        <f>+IF(Ansøgningsskema!J107="Ja","Ja. Udarbejd ansøgning til højre",IF(Ansøgningsskema!J107="Nej","Nej"," "))</f>
        <v xml:space="preserve"> </v>
      </c>
      <c r="F87" s="142"/>
    </row>
    <row r="88" spans="1:6" s="129" customFormat="1" ht="29.25" customHeight="1" x14ac:dyDescent="0.25">
      <c r="A88" s="130">
        <v>67</v>
      </c>
      <c r="B88" s="139" t="str">
        <f>+IF(Ansøgningsskema!B108="","",Ansøgningsskema!B108)</f>
        <v/>
      </c>
      <c r="C88" s="140" t="str">
        <f>+IF(Ansøgningsskema!D108="","",Ansøgningsskema!D108)</f>
        <v/>
      </c>
      <c r="D88" s="141" t="str">
        <f>+IF(Ansøgningsskema!E108="","",Ansøgningsskema!E108)</f>
        <v/>
      </c>
      <c r="E88" s="134" t="str">
        <f>+IF(Ansøgningsskema!J108="Ja","Ja. Udarbejd ansøgning til højre",IF(Ansøgningsskema!J108="Nej","Nej"," "))</f>
        <v xml:space="preserve"> </v>
      </c>
      <c r="F88" s="142"/>
    </row>
    <row r="89" spans="1:6" s="129" customFormat="1" ht="29.25" customHeight="1" x14ac:dyDescent="0.25">
      <c r="A89" s="130">
        <v>68</v>
      </c>
      <c r="B89" s="139" t="str">
        <f>+IF(Ansøgningsskema!B109="","",Ansøgningsskema!B109)</f>
        <v/>
      </c>
      <c r="C89" s="140" t="str">
        <f>+IF(Ansøgningsskema!D109="","",Ansøgningsskema!D109)</f>
        <v/>
      </c>
      <c r="D89" s="141" t="str">
        <f>+IF(Ansøgningsskema!E109="","",Ansøgningsskema!E109)</f>
        <v/>
      </c>
      <c r="E89" s="134" t="str">
        <f>+IF(Ansøgningsskema!J109="Ja","Ja. Udarbejd ansøgning til højre",IF(Ansøgningsskema!J109="Nej","Nej"," "))</f>
        <v xml:space="preserve"> </v>
      </c>
      <c r="F89" s="142"/>
    </row>
    <row r="90" spans="1:6" s="129" customFormat="1" ht="29.25" customHeight="1" x14ac:dyDescent="0.25">
      <c r="A90" s="130">
        <v>69</v>
      </c>
      <c r="B90" s="139" t="str">
        <f>+IF(Ansøgningsskema!B110="","",Ansøgningsskema!B110)</f>
        <v/>
      </c>
      <c r="C90" s="140" t="str">
        <f>+IF(Ansøgningsskema!D110="","",Ansøgningsskema!D110)</f>
        <v/>
      </c>
      <c r="D90" s="141" t="str">
        <f>+IF(Ansøgningsskema!E110="","",Ansøgningsskema!E110)</f>
        <v/>
      </c>
      <c r="E90" s="134" t="str">
        <f>+IF(Ansøgningsskema!J110="Ja","Ja. Udarbejd ansøgning til højre",IF(Ansøgningsskema!J110="Nej","Nej"," "))</f>
        <v xml:space="preserve"> </v>
      </c>
      <c r="F90" s="142"/>
    </row>
    <row r="91" spans="1:6" s="129" customFormat="1" ht="29.25" customHeight="1" x14ac:dyDescent="0.25">
      <c r="A91" s="130">
        <v>70</v>
      </c>
      <c r="B91" s="139" t="str">
        <f>+IF(Ansøgningsskema!B111="","",Ansøgningsskema!B111)</f>
        <v/>
      </c>
      <c r="C91" s="140" t="str">
        <f>+IF(Ansøgningsskema!D111="","",Ansøgningsskema!D111)</f>
        <v/>
      </c>
      <c r="D91" s="141" t="str">
        <f>+IF(Ansøgningsskema!E111="","",Ansøgningsskema!E111)</f>
        <v/>
      </c>
      <c r="E91" s="134" t="str">
        <f>+IF(Ansøgningsskema!J111="Ja","Ja. Udarbejd ansøgning til højre",IF(Ansøgningsskema!J111="Nej","Nej"," "))</f>
        <v xml:space="preserve"> </v>
      </c>
      <c r="F91" s="142"/>
    </row>
    <row r="92" spans="1:6" s="129" customFormat="1" ht="29.25" customHeight="1" x14ac:dyDescent="0.25">
      <c r="A92" s="135">
        <v>71</v>
      </c>
      <c r="B92" s="139" t="str">
        <f>+IF(Ansøgningsskema!B112="","",Ansøgningsskema!B112)</f>
        <v/>
      </c>
      <c r="C92" s="140" t="str">
        <f>+IF(Ansøgningsskema!D112="","",Ansøgningsskema!D112)</f>
        <v/>
      </c>
      <c r="D92" s="141" t="str">
        <f>+IF(Ansøgningsskema!E112="","",Ansøgningsskema!E112)</f>
        <v/>
      </c>
      <c r="E92" s="134" t="str">
        <f>+IF(Ansøgningsskema!J112="Ja","Ja. Udarbejd ansøgning til højre",IF(Ansøgningsskema!J112="Nej","Nej"," "))</f>
        <v xml:space="preserve"> </v>
      </c>
      <c r="F92" s="142"/>
    </row>
    <row r="93" spans="1:6" s="129" customFormat="1" ht="29.25" customHeight="1" x14ac:dyDescent="0.25">
      <c r="A93" s="130">
        <v>72</v>
      </c>
      <c r="B93" s="139" t="str">
        <f>+IF(Ansøgningsskema!B113="","",Ansøgningsskema!B113)</f>
        <v/>
      </c>
      <c r="C93" s="140" t="str">
        <f>+IF(Ansøgningsskema!D113="","",Ansøgningsskema!D113)</f>
        <v/>
      </c>
      <c r="D93" s="141" t="str">
        <f>+IF(Ansøgningsskema!E113="","",Ansøgningsskema!E113)</f>
        <v/>
      </c>
      <c r="E93" s="134" t="str">
        <f>+IF(Ansøgningsskema!J113="Ja","Ja. Udarbejd ansøgning til højre",IF(Ansøgningsskema!J113="Nej","Nej"," "))</f>
        <v xml:space="preserve"> </v>
      </c>
      <c r="F93" s="142"/>
    </row>
    <row r="94" spans="1:6" s="129" customFormat="1" ht="29.25" customHeight="1" x14ac:dyDescent="0.25">
      <c r="A94" s="130">
        <v>73</v>
      </c>
      <c r="B94" s="139" t="str">
        <f>+IF(Ansøgningsskema!B114="","",Ansøgningsskema!B114)</f>
        <v/>
      </c>
      <c r="C94" s="140" t="str">
        <f>+IF(Ansøgningsskema!D114="","",Ansøgningsskema!D114)</f>
        <v/>
      </c>
      <c r="D94" s="141" t="str">
        <f>+IF(Ansøgningsskema!E114="","",Ansøgningsskema!E114)</f>
        <v/>
      </c>
      <c r="E94" s="134" t="str">
        <f>+IF(Ansøgningsskema!J114="Ja","Ja. Udarbejd ansøgning til højre",IF(Ansøgningsskema!J114="Nej","Nej"," "))</f>
        <v xml:space="preserve"> </v>
      </c>
      <c r="F94" s="142"/>
    </row>
    <row r="95" spans="1:6" s="129" customFormat="1" ht="29.25" customHeight="1" x14ac:dyDescent="0.25">
      <c r="A95" s="130">
        <v>74</v>
      </c>
      <c r="B95" s="139" t="str">
        <f>+IF(Ansøgningsskema!B115="","",Ansøgningsskema!B115)</f>
        <v/>
      </c>
      <c r="C95" s="140" t="str">
        <f>+IF(Ansøgningsskema!D115="","",Ansøgningsskema!D115)</f>
        <v/>
      </c>
      <c r="D95" s="141" t="str">
        <f>+IF(Ansøgningsskema!E115="","",Ansøgningsskema!E115)</f>
        <v/>
      </c>
      <c r="E95" s="134" t="str">
        <f>+IF(Ansøgningsskema!J115="Ja","Ja. Udarbejd ansøgning til højre",IF(Ansøgningsskema!J115="Nej","Nej"," "))</f>
        <v xml:space="preserve"> </v>
      </c>
      <c r="F95" s="142"/>
    </row>
    <row r="96" spans="1:6" s="129" customFormat="1" ht="29.25" customHeight="1" x14ac:dyDescent="0.25">
      <c r="A96" s="130">
        <v>75</v>
      </c>
      <c r="B96" s="139" t="str">
        <f>+IF(Ansøgningsskema!B116="","",Ansøgningsskema!B116)</f>
        <v/>
      </c>
      <c r="C96" s="140" t="str">
        <f>+IF(Ansøgningsskema!D116="","",Ansøgningsskema!D116)</f>
        <v/>
      </c>
      <c r="D96" s="141" t="str">
        <f>+IF(Ansøgningsskema!E116="","",Ansøgningsskema!E116)</f>
        <v/>
      </c>
      <c r="E96" s="134" t="str">
        <f>+IF(Ansøgningsskema!J116="Ja","Ja. Udarbejd ansøgning til højre",IF(Ansøgningsskema!J116="Nej","Nej"," "))</f>
        <v xml:space="preserve"> </v>
      </c>
      <c r="F96" s="142"/>
    </row>
    <row r="97" spans="1:6" s="129" customFormat="1" ht="29.25" customHeight="1" x14ac:dyDescent="0.25">
      <c r="A97" s="130">
        <v>76</v>
      </c>
      <c r="B97" s="139" t="str">
        <f>+IF(Ansøgningsskema!B117="","",Ansøgningsskema!B117)</f>
        <v/>
      </c>
      <c r="C97" s="140" t="str">
        <f>+IF(Ansøgningsskema!D117="","",Ansøgningsskema!D117)</f>
        <v/>
      </c>
      <c r="D97" s="141" t="str">
        <f>+IF(Ansøgningsskema!E117="","",Ansøgningsskema!E117)</f>
        <v/>
      </c>
      <c r="E97" s="134" t="str">
        <f>+IF(Ansøgningsskema!J117="Ja","Ja. Udarbejd ansøgning til højre",IF(Ansøgningsskema!J117="Nej","Nej"," "))</f>
        <v xml:space="preserve"> </v>
      </c>
      <c r="F97" s="142"/>
    </row>
    <row r="98" spans="1:6" s="129" customFormat="1" ht="29.25" customHeight="1" x14ac:dyDescent="0.25">
      <c r="A98" s="130">
        <v>77</v>
      </c>
      <c r="B98" s="139" t="str">
        <f>+IF(Ansøgningsskema!B118="","",Ansøgningsskema!B118)</f>
        <v/>
      </c>
      <c r="C98" s="140" t="str">
        <f>+IF(Ansøgningsskema!D118="","",Ansøgningsskema!D118)</f>
        <v/>
      </c>
      <c r="D98" s="141" t="str">
        <f>+IF(Ansøgningsskema!E118="","",Ansøgningsskema!E118)</f>
        <v/>
      </c>
      <c r="E98" s="134" t="str">
        <f>+IF(Ansøgningsskema!J118="Ja","Ja. Udarbejd ansøgning til højre",IF(Ansøgningsskema!J118="Nej","Nej"," "))</f>
        <v xml:space="preserve"> </v>
      </c>
      <c r="F98" s="142"/>
    </row>
    <row r="99" spans="1:6" s="129" customFormat="1" ht="29.25" customHeight="1" x14ac:dyDescent="0.25">
      <c r="A99" s="130">
        <v>78</v>
      </c>
      <c r="B99" s="139" t="str">
        <f>+IF(Ansøgningsskema!B119="","",Ansøgningsskema!B119)</f>
        <v/>
      </c>
      <c r="C99" s="140" t="str">
        <f>+IF(Ansøgningsskema!D119="","",Ansøgningsskema!D119)</f>
        <v/>
      </c>
      <c r="D99" s="141" t="str">
        <f>+IF(Ansøgningsskema!E119="","",Ansøgningsskema!E119)</f>
        <v/>
      </c>
      <c r="E99" s="134" t="str">
        <f>+IF(Ansøgningsskema!J119="Ja","Ja. Udarbejd ansøgning til højre",IF(Ansøgningsskema!J119="Nej","Nej"," "))</f>
        <v xml:space="preserve"> </v>
      </c>
      <c r="F99" s="142"/>
    </row>
    <row r="100" spans="1:6" s="129" customFormat="1" ht="29.25" customHeight="1" x14ac:dyDescent="0.25">
      <c r="A100" s="130">
        <v>79</v>
      </c>
      <c r="B100" s="139" t="str">
        <f>+IF(Ansøgningsskema!B120="","",Ansøgningsskema!B120)</f>
        <v/>
      </c>
      <c r="C100" s="140" t="str">
        <f>+IF(Ansøgningsskema!D120="","",Ansøgningsskema!D120)</f>
        <v/>
      </c>
      <c r="D100" s="141" t="str">
        <f>+IF(Ansøgningsskema!E120="","",Ansøgningsskema!E120)</f>
        <v/>
      </c>
      <c r="E100" s="134" t="str">
        <f>+IF(Ansøgningsskema!J120="Ja","Ja. Udarbejd ansøgning til højre",IF(Ansøgningsskema!J120="Nej","Nej"," "))</f>
        <v xml:space="preserve"> </v>
      </c>
      <c r="F100" s="142"/>
    </row>
    <row r="101" spans="1:6" s="129" customFormat="1" ht="29.25" customHeight="1" x14ac:dyDescent="0.25">
      <c r="A101" s="130">
        <v>80</v>
      </c>
      <c r="B101" s="139" t="str">
        <f>+IF(Ansøgningsskema!B121="","",Ansøgningsskema!B121)</f>
        <v/>
      </c>
      <c r="C101" s="140" t="str">
        <f>+IF(Ansøgningsskema!D121="","",Ansøgningsskema!D121)</f>
        <v/>
      </c>
      <c r="D101" s="141" t="str">
        <f>+IF(Ansøgningsskema!E121="","",Ansøgningsskema!E121)</f>
        <v/>
      </c>
      <c r="E101" s="134" t="str">
        <f>+IF(Ansøgningsskema!J121="Ja","Ja. Udarbejd ansøgning til højre",IF(Ansøgningsskema!J121="Nej","Nej"," "))</f>
        <v xml:space="preserve"> </v>
      </c>
      <c r="F101" s="142"/>
    </row>
    <row r="102" spans="1:6" s="129" customFormat="1" ht="29.25" customHeight="1" x14ac:dyDescent="0.25">
      <c r="A102" s="135">
        <v>81</v>
      </c>
      <c r="B102" s="139" t="str">
        <f>+IF(Ansøgningsskema!B122="","",Ansøgningsskema!B122)</f>
        <v/>
      </c>
      <c r="C102" s="140" t="str">
        <f>+IF(Ansøgningsskema!D122="","",Ansøgningsskema!D122)</f>
        <v/>
      </c>
      <c r="D102" s="141" t="str">
        <f>+IF(Ansøgningsskema!E122="","",Ansøgningsskema!E122)</f>
        <v/>
      </c>
      <c r="E102" s="134" t="str">
        <f>+IF(Ansøgningsskema!J122="Ja","Ja. Udarbejd ansøgning til højre",IF(Ansøgningsskema!J122="Nej","Nej"," "))</f>
        <v xml:space="preserve"> </v>
      </c>
      <c r="F102" s="142"/>
    </row>
    <row r="103" spans="1:6" s="129" customFormat="1" ht="29.25" customHeight="1" x14ac:dyDescent="0.25">
      <c r="A103" s="130">
        <v>82</v>
      </c>
      <c r="B103" s="139" t="str">
        <f>+IF(Ansøgningsskema!B123="","",Ansøgningsskema!B123)</f>
        <v/>
      </c>
      <c r="C103" s="140" t="str">
        <f>+IF(Ansøgningsskema!D123="","",Ansøgningsskema!D123)</f>
        <v/>
      </c>
      <c r="D103" s="141" t="str">
        <f>+IF(Ansøgningsskema!E123="","",Ansøgningsskema!E123)</f>
        <v/>
      </c>
      <c r="E103" s="134" t="str">
        <f>+IF(Ansøgningsskema!J123="Ja","Ja. Udarbejd ansøgning til højre",IF(Ansøgningsskema!J123="Nej","Nej"," "))</f>
        <v xml:space="preserve"> </v>
      </c>
      <c r="F103" s="142"/>
    </row>
    <row r="104" spans="1:6" s="129" customFormat="1" ht="29.25" customHeight="1" x14ac:dyDescent="0.25">
      <c r="A104" s="130">
        <v>83</v>
      </c>
      <c r="B104" s="139" t="str">
        <f>+IF(Ansøgningsskema!B124="","",Ansøgningsskema!B124)</f>
        <v/>
      </c>
      <c r="C104" s="140" t="str">
        <f>+IF(Ansøgningsskema!D124="","",Ansøgningsskema!D124)</f>
        <v/>
      </c>
      <c r="D104" s="141" t="str">
        <f>+IF(Ansøgningsskema!E124="","",Ansøgningsskema!E124)</f>
        <v/>
      </c>
      <c r="E104" s="134" t="str">
        <f>+IF(Ansøgningsskema!J124="Ja","Ja. Udarbejd ansøgning til højre",IF(Ansøgningsskema!J124="Nej","Nej"," "))</f>
        <v xml:space="preserve"> </v>
      </c>
      <c r="F104" s="142"/>
    </row>
    <row r="105" spans="1:6" s="129" customFormat="1" ht="29.25" customHeight="1" x14ac:dyDescent="0.25">
      <c r="A105" s="130">
        <v>84</v>
      </c>
      <c r="B105" s="139" t="str">
        <f>+IF(Ansøgningsskema!B125="","",Ansøgningsskema!B125)</f>
        <v/>
      </c>
      <c r="C105" s="140" t="str">
        <f>+IF(Ansøgningsskema!D125="","",Ansøgningsskema!D125)</f>
        <v/>
      </c>
      <c r="D105" s="141" t="str">
        <f>+IF(Ansøgningsskema!E125="","",Ansøgningsskema!E125)</f>
        <v/>
      </c>
      <c r="E105" s="134" t="str">
        <f>+IF(Ansøgningsskema!J125="Ja","Ja. Udarbejd ansøgning til højre",IF(Ansøgningsskema!J125="Nej","Nej"," "))</f>
        <v xml:space="preserve"> </v>
      </c>
      <c r="F105" s="142"/>
    </row>
    <row r="106" spans="1:6" s="129" customFormat="1" ht="29.25" customHeight="1" x14ac:dyDescent="0.25">
      <c r="A106" s="130">
        <v>85</v>
      </c>
      <c r="B106" s="139" t="str">
        <f>+IF(Ansøgningsskema!B126="","",Ansøgningsskema!B126)</f>
        <v/>
      </c>
      <c r="C106" s="140" t="str">
        <f>+IF(Ansøgningsskema!D126="","",Ansøgningsskema!D126)</f>
        <v/>
      </c>
      <c r="D106" s="141" t="str">
        <f>+IF(Ansøgningsskema!E126="","",Ansøgningsskema!E126)</f>
        <v/>
      </c>
      <c r="E106" s="134" t="str">
        <f>+IF(Ansøgningsskema!J126="Ja","Ja. Udarbejd ansøgning til højre",IF(Ansøgningsskema!J126="Nej","Nej"," "))</f>
        <v xml:space="preserve"> </v>
      </c>
      <c r="F106" s="142"/>
    </row>
    <row r="107" spans="1:6" s="129" customFormat="1" ht="29.25" customHeight="1" x14ac:dyDescent="0.25">
      <c r="A107" s="130">
        <v>86</v>
      </c>
      <c r="B107" s="139" t="str">
        <f>+IF(Ansøgningsskema!B127="","",Ansøgningsskema!B127)</f>
        <v/>
      </c>
      <c r="C107" s="140" t="str">
        <f>+IF(Ansøgningsskema!D127="","",Ansøgningsskema!D127)</f>
        <v/>
      </c>
      <c r="D107" s="141" t="str">
        <f>+IF(Ansøgningsskema!E127="","",Ansøgningsskema!E127)</f>
        <v/>
      </c>
      <c r="E107" s="134" t="str">
        <f>+IF(Ansøgningsskema!J127="Ja","Ja. Udarbejd ansøgning til højre",IF(Ansøgningsskema!J127="Nej","Nej"," "))</f>
        <v xml:space="preserve"> </v>
      </c>
      <c r="F107" s="142"/>
    </row>
    <row r="108" spans="1:6" s="129" customFormat="1" ht="29.25" customHeight="1" x14ac:dyDescent="0.25">
      <c r="A108" s="130">
        <v>87</v>
      </c>
      <c r="B108" s="139" t="str">
        <f>+IF(Ansøgningsskema!B128="","",Ansøgningsskema!B128)</f>
        <v/>
      </c>
      <c r="C108" s="140" t="str">
        <f>+IF(Ansøgningsskema!D128="","",Ansøgningsskema!D128)</f>
        <v/>
      </c>
      <c r="D108" s="141" t="str">
        <f>+IF(Ansøgningsskema!E128="","",Ansøgningsskema!E128)</f>
        <v/>
      </c>
      <c r="E108" s="134" t="str">
        <f>+IF(Ansøgningsskema!J128="Ja","Ja. Udarbejd ansøgning til højre",IF(Ansøgningsskema!J128="Nej","Nej"," "))</f>
        <v xml:space="preserve"> </v>
      </c>
      <c r="F108" s="142"/>
    </row>
    <row r="109" spans="1:6" s="129" customFormat="1" ht="29.25" customHeight="1" x14ac:dyDescent="0.25">
      <c r="A109" s="130">
        <v>88</v>
      </c>
      <c r="B109" s="139" t="str">
        <f>+IF(Ansøgningsskema!B129="","",Ansøgningsskema!B129)</f>
        <v/>
      </c>
      <c r="C109" s="140" t="str">
        <f>+IF(Ansøgningsskema!D129="","",Ansøgningsskema!D129)</f>
        <v/>
      </c>
      <c r="D109" s="141" t="str">
        <f>+IF(Ansøgningsskema!E129="","",Ansøgningsskema!E129)</f>
        <v/>
      </c>
      <c r="E109" s="134" t="str">
        <f>+IF(Ansøgningsskema!J129="Ja","Ja. Udarbejd ansøgning til højre",IF(Ansøgningsskema!J129="Nej","Nej"," "))</f>
        <v xml:space="preserve"> </v>
      </c>
      <c r="F109" s="142"/>
    </row>
    <row r="110" spans="1:6" s="129" customFormat="1" ht="29.25" customHeight="1" x14ac:dyDescent="0.25">
      <c r="A110" s="130">
        <v>89</v>
      </c>
      <c r="B110" s="139" t="str">
        <f>+IF(Ansøgningsskema!B130="","",Ansøgningsskema!B130)</f>
        <v/>
      </c>
      <c r="C110" s="140" t="str">
        <f>+IF(Ansøgningsskema!D130="","",Ansøgningsskema!D130)</f>
        <v/>
      </c>
      <c r="D110" s="141" t="str">
        <f>+IF(Ansøgningsskema!E130="","",Ansøgningsskema!E130)</f>
        <v/>
      </c>
      <c r="E110" s="134" t="str">
        <f>+IF(Ansøgningsskema!J130="Ja","Ja. Udarbejd ansøgning til højre",IF(Ansøgningsskema!J130="Nej","Nej"," "))</f>
        <v xml:space="preserve"> </v>
      </c>
      <c r="F110" s="142"/>
    </row>
    <row r="111" spans="1:6" s="129" customFormat="1" ht="29.25" customHeight="1" x14ac:dyDescent="0.25">
      <c r="A111" s="130">
        <v>90</v>
      </c>
      <c r="B111" s="139" t="str">
        <f>+IF(Ansøgningsskema!B131="","",Ansøgningsskema!B131)</f>
        <v/>
      </c>
      <c r="C111" s="140" t="str">
        <f>+IF(Ansøgningsskema!D131="","",Ansøgningsskema!D131)</f>
        <v/>
      </c>
      <c r="D111" s="141" t="str">
        <f>+IF(Ansøgningsskema!E131="","",Ansøgningsskema!E131)</f>
        <v/>
      </c>
      <c r="E111" s="134" t="str">
        <f>+IF(Ansøgningsskema!J131="Ja","Ja. Udarbejd ansøgning til højre",IF(Ansøgningsskema!J131="Nej","Nej"," "))</f>
        <v xml:space="preserve"> </v>
      </c>
      <c r="F111" s="142"/>
    </row>
    <row r="112" spans="1:6" s="129" customFormat="1" ht="29.25" customHeight="1" x14ac:dyDescent="0.25">
      <c r="A112" s="135">
        <v>91</v>
      </c>
      <c r="B112" s="139" t="str">
        <f>+IF(Ansøgningsskema!B132="","",Ansøgningsskema!B132)</f>
        <v/>
      </c>
      <c r="C112" s="140" t="str">
        <f>+IF(Ansøgningsskema!D132="","",Ansøgningsskema!D132)</f>
        <v/>
      </c>
      <c r="D112" s="141" t="str">
        <f>+IF(Ansøgningsskema!E132="","",Ansøgningsskema!E132)</f>
        <v/>
      </c>
      <c r="E112" s="134" t="str">
        <f>+IF(Ansøgningsskema!J132="Ja","Ja. Udarbejd ansøgning til højre",IF(Ansøgningsskema!J132="Nej","Nej"," "))</f>
        <v xml:space="preserve"> </v>
      </c>
      <c r="F112" s="142"/>
    </row>
    <row r="113" spans="1:16" s="129" customFormat="1" ht="29.25" customHeight="1" x14ac:dyDescent="0.25">
      <c r="A113" s="130">
        <v>92</v>
      </c>
      <c r="B113" s="139" t="str">
        <f>+IF(Ansøgningsskema!B133="","",Ansøgningsskema!B133)</f>
        <v/>
      </c>
      <c r="C113" s="140" t="str">
        <f>+IF(Ansøgningsskema!D133="","",Ansøgningsskema!D133)</f>
        <v/>
      </c>
      <c r="D113" s="141" t="str">
        <f>+IF(Ansøgningsskema!E133="","",Ansøgningsskema!E133)</f>
        <v/>
      </c>
      <c r="E113" s="134" t="str">
        <f>+IF(Ansøgningsskema!J133="Ja","Ja. Udarbejd ansøgning til højre",IF(Ansøgningsskema!J133="Nej","Nej"," "))</f>
        <v xml:space="preserve"> </v>
      </c>
      <c r="F113" s="142"/>
    </row>
    <row r="114" spans="1:16" s="129" customFormat="1" ht="29.25" customHeight="1" x14ac:dyDescent="0.25">
      <c r="A114" s="130">
        <v>93</v>
      </c>
      <c r="B114" s="139" t="str">
        <f>+IF(Ansøgningsskema!B134="","",Ansøgningsskema!B134)</f>
        <v/>
      </c>
      <c r="C114" s="140" t="str">
        <f>+IF(Ansøgningsskema!D134="","",Ansøgningsskema!D134)</f>
        <v/>
      </c>
      <c r="D114" s="141" t="str">
        <f>+IF(Ansøgningsskema!E134="","",Ansøgningsskema!E134)</f>
        <v/>
      </c>
      <c r="E114" s="134" t="str">
        <f>+IF(Ansøgningsskema!J134="Ja","Ja. Udarbejd ansøgning til højre",IF(Ansøgningsskema!J134="Nej","Nej"," "))</f>
        <v xml:space="preserve"> </v>
      </c>
      <c r="F114" s="142"/>
    </row>
    <row r="115" spans="1:16" s="129" customFormat="1" ht="29.25" customHeight="1" x14ac:dyDescent="0.25">
      <c r="A115" s="130">
        <v>94</v>
      </c>
      <c r="B115" s="139" t="str">
        <f>+IF(Ansøgningsskema!B135="","",Ansøgningsskema!B135)</f>
        <v/>
      </c>
      <c r="C115" s="140" t="str">
        <f>+IF(Ansøgningsskema!D135="","",Ansøgningsskema!D135)</f>
        <v/>
      </c>
      <c r="D115" s="141" t="str">
        <f>+IF(Ansøgningsskema!E135="","",Ansøgningsskema!E135)</f>
        <v/>
      </c>
      <c r="E115" s="134" t="str">
        <f>+IF(Ansøgningsskema!J135="Ja","Ja. Udarbejd ansøgning til højre",IF(Ansøgningsskema!J135="Nej","Nej"," "))</f>
        <v xml:space="preserve"> </v>
      </c>
      <c r="F115" s="142"/>
    </row>
    <row r="116" spans="1:16" s="129" customFormat="1" ht="29.25" customHeight="1" x14ac:dyDescent="0.25">
      <c r="A116" s="130">
        <v>95</v>
      </c>
      <c r="B116" s="139" t="str">
        <f>+IF(Ansøgningsskema!B136="","",Ansøgningsskema!B136)</f>
        <v/>
      </c>
      <c r="C116" s="140" t="str">
        <f>+IF(Ansøgningsskema!D136="","",Ansøgningsskema!D136)</f>
        <v/>
      </c>
      <c r="D116" s="141" t="str">
        <f>+IF(Ansøgningsskema!E136="","",Ansøgningsskema!E136)</f>
        <v/>
      </c>
      <c r="E116" s="134" t="str">
        <f>+IF(Ansøgningsskema!J136="Ja","Ja. Udarbejd ansøgning til højre",IF(Ansøgningsskema!J136="Nej","Nej"," "))</f>
        <v xml:space="preserve"> </v>
      </c>
      <c r="F116" s="142"/>
    </row>
    <row r="117" spans="1:16" s="129" customFormat="1" ht="29.25" customHeight="1" x14ac:dyDescent="0.25">
      <c r="A117" s="130">
        <v>96</v>
      </c>
      <c r="B117" s="139" t="str">
        <f>+IF(Ansøgningsskema!B137="","",Ansøgningsskema!B137)</f>
        <v/>
      </c>
      <c r="C117" s="140" t="str">
        <f>+IF(Ansøgningsskema!D137="","",Ansøgningsskema!D137)</f>
        <v/>
      </c>
      <c r="D117" s="141" t="str">
        <f>+IF(Ansøgningsskema!E137="","",Ansøgningsskema!E137)</f>
        <v/>
      </c>
      <c r="E117" s="134" t="str">
        <f>+IF(Ansøgningsskema!J137="Ja","Ja. Udarbejd ansøgning til højre",IF(Ansøgningsskema!J137="Nej","Nej"," "))</f>
        <v xml:space="preserve"> </v>
      </c>
      <c r="F117" s="142"/>
    </row>
    <row r="118" spans="1:16" s="129" customFormat="1" ht="29.25" customHeight="1" x14ac:dyDescent="0.25">
      <c r="A118" s="130">
        <v>97</v>
      </c>
      <c r="B118" s="139" t="str">
        <f>+IF(Ansøgningsskema!B138="","",Ansøgningsskema!B138)</f>
        <v/>
      </c>
      <c r="C118" s="140" t="str">
        <f>+IF(Ansøgningsskema!D138="","",Ansøgningsskema!D138)</f>
        <v/>
      </c>
      <c r="D118" s="141" t="str">
        <f>+IF(Ansøgningsskema!E138="","",Ansøgningsskema!E138)</f>
        <v/>
      </c>
      <c r="E118" s="134" t="str">
        <f>+IF(Ansøgningsskema!J138="Ja","Ja. Udarbejd ansøgning til højre",IF(Ansøgningsskema!J138="Nej","Nej"," "))</f>
        <v xml:space="preserve"> </v>
      </c>
      <c r="F118" s="142"/>
    </row>
    <row r="119" spans="1:16" s="129" customFormat="1" ht="29.25" customHeight="1" x14ac:dyDescent="0.25">
      <c r="A119" s="130">
        <v>98</v>
      </c>
      <c r="B119" s="139" t="str">
        <f>+IF(Ansøgningsskema!B139="","",Ansøgningsskema!B139)</f>
        <v/>
      </c>
      <c r="C119" s="140" t="str">
        <f>+IF(Ansøgningsskema!D139="","",Ansøgningsskema!D139)</f>
        <v/>
      </c>
      <c r="D119" s="141" t="str">
        <f>+IF(Ansøgningsskema!E139="","",Ansøgningsskema!E139)</f>
        <v/>
      </c>
      <c r="E119" s="134" t="str">
        <f>+IF(Ansøgningsskema!J139="Ja","Ja. Udarbejd ansøgning til højre",IF(Ansøgningsskema!J139="Nej","Nej"," "))</f>
        <v xml:space="preserve"> </v>
      </c>
      <c r="F119" s="142"/>
    </row>
    <row r="120" spans="1:16" s="129" customFormat="1" ht="25.5" customHeight="1" x14ac:dyDescent="0.25">
      <c r="A120" s="130">
        <v>99</v>
      </c>
      <c r="B120" s="139" t="str">
        <f>+IF(Ansøgningsskema!B140="","",Ansøgningsskema!B140)</f>
        <v/>
      </c>
      <c r="C120" s="140" t="str">
        <f>+IF(Ansøgningsskema!D140="","",Ansøgningsskema!D140)</f>
        <v/>
      </c>
      <c r="D120" s="141" t="str">
        <f>+IF(Ansøgningsskema!E140="","",Ansøgningsskema!E140)</f>
        <v/>
      </c>
      <c r="E120" s="134" t="str">
        <f>+IF(Ansøgningsskema!J140="Ja","Ja. Udarbejd ansøgning til højre",IF(Ansøgningsskema!J140="Nej","Nej"," "))</f>
        <v xml:space="preserve"> </v>
      </c>
      <c r="F120" s="142"/>
    </row>
    <row r="121" spans="1:16" s="129" customFormat="1" ht="25.5" customHeight="1" thickBot="1" x14ac:dyDescent="0.3">
      <c r="A121" s="130">
        <v>100</v>
      </c>
      <c r="B121" s="143" t="str">
        <f>+IF(Ansøgningsskema!B141="","",Ansøgningsskema!B141)</f>
        <v/>
      </c>
      <c r="C121" s="144" t="str">
        <f>+IF(Ansøgningsskema!D141="","",Ansøgningsskema!D141)</f>
        <v/>
      </c>
      <c r="D121" s="145" t="str">
        <f>+IF(Ansøgningsskema!E141="","",Ansøgningsskema!E141)</f>
        <v/>
      </c>
      <c r="E121" s="146" t="str">
        <f>+IF(Ansøgningsskema!J141="Ja","Ja. Udarbejd ansøgning til højre",IF(Ansøgningsskema!J141="Nej","Nej"," "))</f>
        <v xml:space="preserve"> </v>
      </c>
      <c r="F121" s="147"/>
    </row>
    <row r="122" spans="1:16" x14ac:dyDescent="0.25">
      <c r="A122" s="15"/>
      <c r="B122" s="11"/>
      <c r="C122" s="11"/>
      <c r="D122" s="11"/>
      <c r="P122" s="6"/>
    </row>
    <row r="123" spans="1:16" ht="13.2" x14ac:dyDescent="0.25">
      <c r="A123" s="97" t="s">
        <v>56</v>
      </c>
      <c r="B123" s="23"/>
      <c r="C123" s="23"/>
      <c r="D123" s="23"/>
      <c r="E123" s="23"/>
      <c r="P123" s="6"/>
    </row>
    <row r="124" spans="1:16" s="24" customFormat="1" ht="24.9" customHeight="1" x14ac:dyDescent="0.25">
      <c r="A124" s="173" t="s">
        <v>5</v>
      </c>
      <c r="B124" s="200"/>
      <c r="C124" s="200"/>
      <c r="D124" s="200"/>
      <c r="E124" s="200"/>
    </row>
    <row r="125" spans="1:16" s="24" customFormat="1" ht="24.9" customHeight="1" x14ac:dyDescent="0.25">
      <c r="A125" s="173" t="s">
        <v>6</v>
      </c>
      <c r="B125" s="200"/>
      <c r="C125" s="200"/>
      <c r="D125" s="200"/>
      <c r="E125" s="200"/>
    </row>
    <row r="126" spans="1:16" s="24" customFormat="1" ht="24.9" customHeight="1" x14ac:dyDescent="0.25">
      <c r="A126" s="173" t="s">
        <v>7</v>
      </c>
      <c r="B126" s="200"/>
      <c r="C126" s="200"/>
      <c r="D126" s="200"/>
      <c r="E126" s="200"/>
    </row>
    <row r="127" spans="1:16" x14ac:dyDescent="0.2">
      <c r="A127" s="1"/>
      <c r="B127" s="1"/>
      <c r="C127" s="1"/>
      <c r="D127" s="1"/>
      <c r="E127" s="1"/>
      <c r="L127" s="13"/>
      <c r="P127" s="6"/>
    </row>
    <row r="128" spans="1:16" x14ac:dyDescent="0.2">
      <c r="A128" s="1"/>
      <c r="B128" s="1"/>
      <c r="C128" s="1"/>
      <c r="D128" s="1"/>
      <c r="E128" s="1"/>
      <c r="F128" s="1"/>
      <c r="G128" s="1"/>
      <c r="H128" s="2"/>
      <c r="O128" s="13"/>
      <c r="P128" s="6"/>
    </row>
    <row r="129" spans="1:16" ht="13.2" x14ac:dyDescent="0.25">
      <c r="A129" s="1"/>
      <c r="B129" s="5"/>
      <c r="C129" s="5"/>
      <c r="D129" s="5"/>
      <c r="E129" s="5"/>
      <c r="F129" s="1"/>
      <c r="G129" s="1"/>
      <c r="H129" s="2"/>
      <c r="O129" s="13"/>
      <c r="P129" s="6"/>
    </row>
    <row r="130" spans="1:16" ht="13.2" x14ac:dyDescent="0.25">
      <c r="A130" s="1"/>
      <c r="B130" s="3" t="s">
        <v>4</v>
      </c>
      <c r="C130" s="3"/>
      <c r="D130" s="3"/>
      <c r="E130" s="3"/>
      <c r="F130" s="1"/>
      <c r="G130" s="1"/>
      <c r="H130" s="2"/>
      <c r="O130" s="13"/>
      <c r="P130" s="6"/>
    </row>
    <row r="131" spans="1:16" x14ac:dyDescent="0.25">
      <c r="A131" s="6"/>
      <c r="D131" s="6"/>
      <c r="O131" s="13"/>
      <c r="P131" s="6"/>
    </row>
    <row r="132" spans="1:16" x14ac:dyDescent="0.25">
      <c r="A132" s="6"/>
      <c r="D132" s="6"/>
      <c r="O132" s="13"/>
      <c r="P132" s="6"/>
    </row>
    <row r="133" spans="1:16" ht="10.8" thickBot="1" x14ac:dyDescent="0.3"/>
    <row r="134" spans="1:16" ht="17.100000000000001" customHeight="1" x14ac:dyDescent="0.25">
      <c r="A134" s="112" t="s">
        <v>58</v>
      </c>
      <c r="B134" s="46"/>
      <c r="C134" s="85"/>
      <c r="D134" s="86"/>
      <c r="E134" s="87"/>
      <c r="F134" s="88"/>
      <c r="P134" s="6"/>
    </row>
    <row r="135" spans="1:16" ht="17.100000000000001" customHeight="1" x14ac:dyDescent="0.25">
      <c r="A135" s="113"/>
      <c r="B135" s="41" t="s">
        <v>53</v>
      </c>
      <c r="C135" s="89"/>
      <c r="D135" s="11"/>
      <c r="E135" s="14"/>
      <c r="F135" s="90"/>
      <c r="P135" s="6"/>
    </row>
    <row r="136" spans="1:16" ht="17.100000000000001" customHeight="1" x14ac:dyDescent="0.25">
      <c r="A136" s="113"/>
      <c r="B136" s="41"/>
      <c r="C136" s="89"/>
      <c r="D136" s="11"/>
      <c r="E136" s="14"/>
      <c r="F136" s="90"/>
      <c r="P136" s="6"/>
    </row>
    <row r="137" spans="1:16" ht="17.100000000000001" customHeight="1" x14ac:dyDescent="0.25">
      <c r="A137" s="113"/>
      <c r="B137" s="41" t="s">
        <v>60</v>
      </c>
      <c r="C137" s="89"/>
      <c r="D137" s="11"/>
      <c r="E137" s="14"/>
      <c r="F137" s="90"/>
      <c r="P137" s="6"/>
    </row>
    <row r="138" spans="1:16" ht="17.100000000000001" customHeight="1" x14ac:dyDescent="0.25">
      <c r="A138" s="113"/>
      <c r="B138" s="114" t="s">
        <v>91</v>
      </c>
      <c r="C138" s="89"/>
      <c r="D138" s="11"/>
      <c r="E138" s="14"/>
      <c r="F138" s="90"/>
      <c r="P138" s="6"/>
    </row>
    <row r="139" spans="1:16" ht="17.100000000000001" customHeight="1" x14ac:dyDescent="0.25">
      <c r="A139" s="113"/>
      <c r="B139" s="114" t="s">
        <v>92</v>
      </c>
      <c r="C139" s="89"/>
      <c r="D139" s="11"/>
      <c r="E139" s="14"/>
      <c r="F139" s="90"/>
      <c r="P139" s="6"/>
    </row>
    <row r="140" spans="1:16" ht="17.100000000000001" customHeight="1" x14ac:dyDescent="0.25">
      <c r="A140" s="113"/>
      <c r="B140" s="115"/>
      <c r="C140" s="89"/>
      <c r="D140" s="11"/>
      <c r="E140" s="14"/>
      <c r="F140" s="90"/>
      <c r="P140" s="6"/>
    </row>
    <row r="141" spans="1:16" ht="17.100000000000001" customHeight="1" thickBot="1" x14ac:dyDescent="0.3">
      <c r="A141" s="116"/>
      <c r="B141" s="117" t="s">
        <v>103</v>
      </c>
      <c r="C141" s="91"/>
      <c r="D141" s="92"/>
      <c r="E141" s="93"/>
      <c r="F141" s="94"/>
      <c r="P141" s="6"/>
    </row>
    <row r="65451" spans="4:7" x14ac:dyDescent="0.25">
      <c r="D65451" s="27"/>
      <c r="E65451" s="28"/>
      <c r="F65451" s="29"/>
      <c r="G65451" s="19"/>
    </row>
  </sheetData>
  <sheetProtection algorithmName="SHA-512" hashValue="3enDgX1b+nCVstZyu6AiIfh0wnXgfd+nCPumSvvkK9nTW/NpdML0gqaljHVfLWdHLscIeR4xwf3pTnL/a7uuEQ==" saltValue="4q8QPetFZYq0m7/hktWyDQ==" spinCount="100000" sheet="1" formatCells="0" formatRows="0"/>
  <mergeCells count="12">
    <mergeCell ref="A3:F3"/>
    <mergeCell ref="A1:F1"/>
    <mergeCell ref="B124:E124"/>
    <mergeCell ref="B125:E125"/>
    <mergeCell ref="B126:E126"/>
    <mergeCell ref="D8:E8"/>
    <mergeCell ref="D9:E9"/>
    <mergeCell ref="D10:E10"/>
    <mergeCell ref="D11:E11"/>
    <mergeCell ref="D12:E12"/>
    <mergeCell ref="D13:E13"/>
    <mergeCell ref="D14:E14"/>
  </mergeCells>
  <pageMargins left="0.23622047244094491" right="0.23622047244094491" top="0.55118110236220474" bottom="0.55118110236220474" header="0.31496062992125984" footer="0.31496062992125984"/>
  <pageSetup paperSize="9" scale="65" fitToHeight="0" orientation="landscape" r:id="rId1"/>
  <headerFooter alignWithMargins="0">
    <oddFooter>Side &amp;P af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B4349310C62E7A4CB45F294950563ECD" ma:contentTypeVersion="2" ma:contentTypeDescription="Opret et nyt dokument." ma:contentTypeScope="" ma:versionID="7c967bf35f41a99e9f61d018b999896b">
  <xsd:schema xmlns:xsd="http://www.w3.org/2001/XMLSchema" xmlns:xs="http://www.w3.org/2001/XMLSchema" xmlns:p="http://schemas.microsoft.com/office/2006/metadata/properties" xmlns:ns1="http://schemas.microsoft.com/sharepoint/v3" targetNamespace="http://schemas.microsoft.com/office/2006/metadata/properties" ma:root="true" ma:fieldsID="56d1302ba78386ef361c56514509a376"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tartdato for planlægning" ma:internalName="PublishingStartDate">
      <xsd:simpleType>
        <xsd:restriction base="dms:Unknown"/>
      </xsd:simpleType>
    </xsd:element>
    <xsd:element name="PublishingExpirationDate" ma:index="9" nillable="true" ma:displayName="Slutdato for planlægning"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95B85287-7460-4F71-8A45-B448BB09C03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5A2AB13-7F3E-4306-9717-B7405F9D3059}">
  <ds:schemaRefs>
    <ds:schemaRef ds:uri="http://schemas.microsoft.com/sharepoint/v3/contenttype/forms"/>
  </ds:schemaRefs>
</ds:datastoreItem>
</file>

<file path=customXml/itemProps3.xml><?xml version="1.0" encoding="utf-8"?>
<ds:datastoreItem xmlns:ds="http://schemas.openxmlformats.org/officeDocument/2006/customXml" ds:itemID="{4E1EB275-A4E8-4D93-AB11-686998C6A196}">
  <ds:schemaRefs>
    <ds:schemaRef ds:uri="http://purl.org/dc/elements/1.1/"/>
    <ds:schemaRef ds:uri="http://schemas.microsoft.com/office/2006/metadata/properties"/>
    <ds:schemaRef ds:uri="http://schemas.microsoft.com/sharepoint/v3"/>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2</vt:i4>
      </vt:variant>
      <vt:variant>
        <vt:lpstr>Navngivne områder</vt:lpstr>
      </vt:variant>
      <vt:variant>
        <vt:i4>2</vt:i4>
      </vt:variant>
    </vt:vector>
  </HeadingPairs>
  <TitlesOfParts>
    <vt:vector size="4" baseType="lpstr">
      <vt:lpstr>Ansøgningsskema</vt:lpstr>
      <vt:lpstr>Dispensation v. ansøgning</vt:lpstr>
      <vt:lpstr>Ansøgningsskema!Udskriftsområde</vt:lpstr>
      <vt:lpstr>'Dispensation v. ansøgning'!Udskriftsområde</vt:lpstr>
    </vt:vector>
  </TitlesOfParts>
  <Company>BUVM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Ansøgningsskema til pulje til mere pædagogisk personale 1-100</dc:title>
  <dc:creator>Børne- og Undervisningsministeriet</dc:creator>
  <cp:lastModifiedBy>Undervisningsministeriet</cp:lastModifiedBy>
  <cp:lastPrinted>2022-10-28T10:54:09Z</cp:lastPrinted>
  <dcterms:created xsi:type="dcterms:W3CDTF">2007-11-30T12:51:40Z</dcterms:created>
  <dcterms:modified xsi:type="dcterms:W3CDTF">2022-11-04T12:08:31Z</dcterms:modified>
</cp:coreProperties>
</file>