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328612\AppData\Local\Microsoft\Windows\INetCache\Content.Outlook\2FC4Q5XI\"/>
    </mc:Choice>
  </mc:AlternateContent>
  <bookViews>
    <workbookView xWindow="0" yWindow="0" windowWidth="28800" windowHeight="12432" tabRatio="903" firstSheet="15" activeTab="20"/>
  </bookViews>
  <sheets>
    <sheet name="Indhold" sheetId="1" r:id="rId1"/>
    <sheet name="22.01. Frie grundskoler" sheetId="2" r:id="rId2"/>
    <sheet name="22.11.  Efterskoler" sheetId="3" r:id="rId3"/>
    <sheet name="22.22. Bidrag til frie gr+efter" sheetId="4" r:id="rId4"/>
    <sheet name="22.31. Frie fagskoler" sheetId="5" r:id="rId5"/>
    <sheet name="31.01. Erhvervsudd." sheetId="6" r:id="rId6"/>
    <sheet name="31.02 EUX" sheetId="7" r:id="rId7"/>
    <sheet name="31.11. 31.13 AUB" sheetId="8" r:id="rId8"/>
    <sheet name="31.12. Skoleoplæring" sheetId="9" r:id="rId9"/>
    <sheet name="32.01. Fodterapeutudd." sheetId="10" r:id="rId10"/>
    <sheet name="34.01. Adgangsgivende kurser" sheetId="11" r:id="rId11"/>
    <sheet name="35.01. Lokomotivførerudd." sheetId="12" r:id="rId12"/>
    <sheet name="36.01. Fiskeriudd." sheetId="13" r:id="rId13"/>
    <sheet name="38.21. Skolehjem +landbr kostaf" sheetId="14" r:id="rId14"/>
    <sheet name="41.01. Erhvervsgymn. udd." sheetId="15" r:id="rId15"/>
    <sheet name="42.02. Almengymnasiale udd." sheetId="16" r:id="rId16"/>
    <sheet name="42.11. Gymnasiale suppl.kurser" sheetId="17" r:id="rId17"/>
    <sheet name="43.01. Private gymnasier HF" sheetId="18" r:id="rId18"/>
    <sheet name="43.02. Øvrige tilskud" sheetId="19" r:id="rId19"/>
    <sheet name="48.21 Kostgymnasier" sheetId="20" r:id="rId20"/>
    <sheet name="55.01 Forberedende Grunduddan." sheetId="21" r:id="rId21"/>
    <sheet name="72.01AMU indenf.FKB" sheetId="22" r:id="rId22"/>
    <sheet name=" 72.03 ÅU udenf.FBK" sheetId="23" r:id="rId23"/>
    <sheet name="72.41. TAMU" sheetId="24" r:id="rId24"/>
    <sheet name="74.02. Almen voksenudd." sheetId="25" r:id="rId25"/>
    <sheet name="75.01. Hhx- og htx-enkeltfag" sheetId="26" r:id="rId26"/>
    <sheet name="75.02. Adgangskurser" sheetId="27" r:id="rId27"/>
    <sheet name="75.05. Adgangskurser" sheetId="28" r:id="rId28"/>
    <sheet name="76.11. Pædagogikum" sheetId="29" r:id="rId29"/>
    <sheet name="83.01. Introkurser og brobygn." sheetId="30" r:id="rId30"/>
    <sheet name="Ark1" sheetId="31" state="hidden" r:id="rId31"/>
    <sheet name="Ark2" sheetId="32" state="hidden" r:id="rId32"/>
    <sheet name="l" sheetId="33" state="hidden" r:id="rId33"/>
  </sheets>
  <definedNames>
    <definedName name="_xlnm._FilterDatabase" localSheetId="22" hidden="1">' 72.03 ÅU udenf.FBK'!$A$14:$N$71</definedName>
    <definedName name="_xlnm._FilterDatabase" localSheetId="1" hidden="1">'22.01. Frie grundskoler'!#REF!</definedName>
    <definedName name="_xlnm._FilterDatabase" localSheetId="5" hidden="1">'31.01. Erhvervsudd.'!$A$8:$L$146</definedName>
    <definedName name="_xlnm._FilterDatabase" localSheetId="8" hidden="1">'31.12. Skoleoplæring'!$C$1:$C$523</definedName>
    <definedName name="_xlnm._FilterDatabase" localSheetId="21" hidden="1">'72.01AMU indenf.FKB'!$A$17:$X$4171</definedName>
    <definedName name="_xlnm.Print_Titles" localSheetId="9">'32.01. Fodterapeutudd.'!#REF!</definedName>
    <definedName name="_xlnm.Print_Titles" localSheetId="10">'34.01. Adgangsgivende kurser'!#REF!</definedName>
    <definedName name="_xlnm.Print_Titles" localSheetId="11">'35.01. Lokomotivførerudd.'!#REF!</definedName>
    <definedName name="Z_4815BE6A_DAE3_4DF6_B77E_1B568730B529_.wvu.Cols" localSheetId="1" hidden="1">'22.01. Frie grundskoler'!$C:$C</definedName>
    <definedName name="Z_4815BE6A_DAE3_4DF6_B77E_1B568730B529_.wvu.Cols" localSheetId="24" hidden="1">'74.02. Almen voksenudd.'!$C:$C</definedName>
    <definedName name="Z_4815BE6A_DAE3_4DF6_B77E_1B568730B529_.wvu.FilterData" localSheetId="22" hidden="1">' 72.03 ÅU udenf.FBK'!$A$14:$N$71</definedName>
    <definedName name="Z_4815BE6A_DAE3_4DF6_B77E_1B568730B529_.wvu.FilterData" localSheetId="5" hidden="1">'31.01. Erhvervsudd.'!$A$8:$L$146</definedName>
    <definedName name="Z_4815BE6A_DAE3_4DF6_B77E_1B568730B529_.wvu.FilterData" localSheetId="8" hidden="1">'31.12. Skoleoplæring'!$C$1:$C$523</definedName>
    <definedName name="Z_4815BE6A_DAE3_4DF6_B77E_1B568730B529_.wvu.FilterData" localSheetId="21" hidden="1">'72.01AMU indenf.FKB'!$A$17:$X$4171</definedName>
    <definedName name="Z_F165901F_2ED3_463B_B2D8_F03C10664774_.wvu.Cols" localSheetId="1" hidden="1">'22.01. Frie grundskoler'!$C:$C</definedName>
    <definedName name="Z_F165901F_2ED3_463B_B2D8_F03C10664774_.wvu.Cols" localSheetId="24" hidden="1">'74.02. Almen voksenudd.'!$C:$C</definedName>
    <definedName name="Z_F165901F_2ED3_463B_B2D8_F03C10664774_.wvu.FilterData" localSheetId="22" hidden="1">' 72.03 ÅU udenf.FBK'!$A$14:$N$71</definedName>
    <definedName name="Z_F165901F_2ED3_463B_B2D8_F03C10664774_.wvu.FilterData" localSheetId="5" hidden="1">'31.01. Erhvervsudd.'!$A$8:$L$146</definedName>
    <definedName name="Z_F165901F_2ED3_463B_B2D8_F03C10664774_.wvu.FilterData" localSheetId="8" hidden="1">'31.12. Skoleoplæring'!$C$1:$C$523</definedName>
    <definedName name="Z_F165901F_2ED3_463B_B2D8_F03C10664774_.wvu.FilterData" localSheetId="21" hidden="1">'72.01AMU indenf.FKB'!$A$17:$X$4171</definedName>
  </definedNames>
  <calcPr calcId="162913"/>
  <customWorkbookViews>
    <customWorkbookView name="Emma Rue Moos - Privat visning" guid="{F165901F-2ED3-463B-B2D8-F03C10664774}" mergeInterval="0" personalView="1" maximized="1" xWindow="1912" yWindow="-8" windowWidth="1936" windowHeight="1176" tabRatio="709" activeSheetId="3"/>
    <customWorkbookView name="Mie Nielsen - Privat visning" guid="{4815BE6A-DAE3-4DF6-B77E-1B568730B529}" mergeInterval="0" personalView="1" maximized="1" xWindow="-8" yWindow="-8" windowWidth="1936" windowHeight="1056" tabRatio="709" activeSheetId="6"/>
  </customWorkbookViews>
</workbook>
</file>

<file path=xl/calcChain.xml><?xml version="1.0" encoding="utf-8"?>
<calcChain xmlns="http://schemas.openxmlformats.org/spreadsheetml/2006/main">
  <c r="F16" i="6" l="1"/>
  <c r="E16" i="6"/>
  <c r="D16" i="6"/>
  <c r="F15" i="6"/>
  <c r="E15" i="6"/>
  <c r="D15" i="6"/>
  <c r="F14" i="6"/>
  <c r="E14" i="6"/>
  <c r="D14" i="6"/>
  <c r="C16" i="6"/>
  <c r="C15" i="6"/>
  <c r="C14" i="6"/>
  <c r="F10" i="6"/>
  <c r="E10" i="6"/>
  <c r="C10" i="6"/>
  <c r="C158" i="22"/>
  <c r="C126" i="22"/>
  <c r="C125" i="22"/>
  <c r="C107" i="22"/>
  <c r="C106" i="22"/>
  <c r="E40" i="22"/>
  <c r="E46" i="22"/>
  <c r="E51" i="22"/>
  <c r="E63" i="22"/>
  <c r="E68" i="22"/>
  <c r="E76" i="22"/>
  <c r="E83" i="22"/>
  <c r="E89" i="22"/>
  <c r="E96" i="22"/>
  <c r="E99" i="22"/>
  <c r="D99" i="22"/>
  <c r="D96" i="22"/>
  <c r="D89" i="22"/>
  <c r="D83" i="22"/>
  <c r="D76" i="22"/>
  <c r="D68" i="22"/>
  <c r="D63" i="22"/>
  <c r="D51" i="22"/>
  <c r="D46" i="22"/>
  <c r="D40" i="22"/>
  <c r="E32" i="22"/>
  <c r="D32" i="22"/>
  <c r="E29" i="22"/>
  <c r="D29" i="22"/>
  <c r="G13" i="15"/>
  <c r="H13" i="15"/>
  <c r="I13" i="15"/>
  <c r="J13" i="15"/>
  <c r="H15" i="16"/>
  <c r="I15" i="16"/>
  <c r="J15" i="16"/>
  <c r="G13" i="16"/>
  <c r="H13" i="16"/>
  <c r="I13" i="16"/>
  <c r="J13" i="16"/>
  <c r="G15" i="16"/>
  <c r="H11" i="16"/>
  <c r="I12" i="30"/>
  <c r="H12" i="30"/>
  <c r="G12" i="30"/>
  <c r="I11" i="30"/>
  <c r="H11" i="30"/>
  <c r="G11" i="30"/>
  <c r="I10" i="30"/>
  <c r="H10" i="30"/>
  <c r="G10" i="30"/>
  <c r="I9" i="30"/>
  <c r="H9" i="30"/>
  <c r="G9" i="30"/>
  <c r="J12" i="27"/>
  <c r="J9" i="27"/>
  <c r="I9" i="27"/>
  <c r="H9" i="27"/>
  <c r="F12" i="26"/>
  <c r="E12" i="26"/>
  <c r="F11" i="26"/>
  <c r="E11" i="26"/>
  <c r="F10" i="26"/>
  <c r="E10" i="26"/>
  <c r="F9" i="26"/>
  <c r="E9" i="26"/>
  <c r="I11" i="24"/>
  <c r="H11" i="24"/>
  <c r="G11" i="24"/>
  <c r="F11" i="24"/>
  <c r="G22" i="23"/>
  <c r="F22" i="23"/>
  <c r="E22" i="23"/>
  <c r="G21" i="23"/>
  <c r="E21" i="23"/>
  <c r="G20" i="23"/>
  <c r="E20" i="23"/>
  <c r="G19" i="23"/>
  <c r="E19" i="23"/>
  <c r="G18" i="23"/>
  <c r="E18" i="23"/>
  <c r="G17" i="23"/>
  <c r="E17" i="23"/>
  <c r="G16" i="23"/>
  <c r="E16" i="23"/>
  <c r="G15" i="23"/>
  <c r="E15" i="23"/>
  <c r="G12" i="23"/>
  <c r="E12" i="23"/>
  <c r="G11" i="23"/>
  <c r="E11" i="23"/>
  <c r="F13" i="17"/>
  <c r="F11" i="17"/>
  <c r="F12" i="17"/>
  <c r="H10" i="17"/>
  <c r="F10" i="17"/>
  <c r="H8" i="17"/>
  <c r="H9" i="17"/>
  <c r="G8" i="17"/>
  <c r="G9" i="17"/>
  <c r="F8" i="17"/>
  <c r="F9" i="17"/>
  <c r="J10" i="13"/>
  <c r="I10" i="13"/>
  <c r="H10" i="13"/>
  <c r="G10" i="13"/>
  <c r="J9" i="13"/>
  <c r="I9" i="13"/>
  <c r="H9" i="13"/>
  <c r="G9" i="13"/>
  <c r="H8" i="12"/>
  <c r="G8" i="12"/>
  <c r="F8" i="12"/>
  <c r="H10" i="11"/>
  <c r="G10" i="11"/>
  <c r="F10" i="11"/>
  <c r="H9" i="11"/>
  <c r="G9" i="11"/>
  <c r="F9" i="11"/>
  <c r="H8" i="10"/>
  <c r="G8" i="10"/>
  <c r="F8" i="10"/>
  <c r="J137" i="6"/>
  <c r="I137" i="6"/>
  <c r="H137" i="6"/>
  <c r="G137" i="6"/>
  <c r="J136" i="6"/>
  <c r="I136" i="6"/>
  <c r="H136" i="6"/>
  <c r="G136" i="6"/>
  <c r="J135" i="6"/>
  <c r="I135" i="6"/>
  <c r="H135" i="6"/>
  <c r="G135" i="6"/>
  <c r="J134" i="6"/>
  <c r="I134" i="6"/>
  <c r="H134" i="6"/>
  <c r="G134" i="6"/>
  <c r="J133" i="6"/>
  <c r="I133" i="6"/>
  <c r="H133" i="6"/>
  <c r="G133" i="6"/>
  <c r="J132" i="6"/>
  <c r="I132" i="6"/>
  <c r="H132" i="6"/>
  <c r="G132" i="6"/>
  <c r="J131" i="6"/>
  <c r="I131" i="6"/>
  <c r="H131" i="6"/>
  <c r="G131" i="6"/>
  <c r="J130" i="6"/>
  <c r="I130" i="6"/>
  <c r="H130" i="6"/>
  <c r="G130" i="6"/>
  <c r="J129" i="6"/>
  <c r="I129" i="6"/>
  <c r="H129" i="6"/>
  <c r="G129" i="6"/>
  <c r="J128" i="6"/>
  <c r="I128" i="6"/>
  <c r="H128" i="6"/>
  <c r="G128" i="6"/>
  <c r="J127" i="6"/>
  <c r="I127" i="6"/>
  <c r="H127" i="6"/>
  <c r="G127" i="6"/>
  <c r="J126" i="6"/>
  <c r="I126" i="6"/>
  <c r="H126" i="6"/>
  <c r="G126" i="6"/>
  <c r="J125" i="6"/>
  <c r="I125" i="6"/>
  <c r="H125" i="6"/>
  <c r="G125" i="6"/>
  <c r="J124" i="6"/>
  <c r="I124" i="6"/>
  <c r="H124" i="6"/>
  <c r="G124" i="6"/>
  <c r="J123" i="6"/>
  <c r="I123" i="6"/>
  <c r="H123" i="6"/>
  <c r="G123" i="6"/>
  <c r="J122" i="6"/>
  <c r="I122" i="6"/>
  <c r="H122" i="6"/>
  <c r="G122" i="6"/>
  <c r="J121" i="6"/>
  <c r="I121" i="6"/>
  <c r="H121" i="6"/>
  <c r="G121" i="6"/>
  <c r="J120" i="6"/>
  <c r="I120" i="6"/>
  <c r="H120" i="6"/>
  <c r="G120" i="6"/>
  <c r="J119" i="6"/>
  <c r="I119" i="6"/>
  <c r="H119" i="6"/>
  <c r="G119" i="6"/>
  <c r="J118" i="6"/>
  <c r="I118" i="6"/>
  <c r="H118" i="6"/>
  <c r="G118" i="6"/>
  <c r="J117" i="6"/>
  <c r="I117" i="6"/>
  <c r="H117" i="6"/>
  <c r="G117" i="6"/>
  <c r="J116" i="6"/>
  <c r="I116" i="6"/>
  <c r="H116" i="6"/>
  <c r="G116" i="6"/>
  <c r="J115" i="6"/>
  <c r="I115" i="6"/>
  <c r="H115" i="6"/>
  <c r="G115" i="6"/>
  <c r="J114" i="6"/>
  <c r="I114" i="6"/>
  <c r="H114" i="6"/>
  <c r="G114" i="6"/>
  <c r="J113" i="6"/>
  <c r="I113" i="6"/>
  <c r="H113" i="6"/>
  <c r="G113" i="6"/>
  <c r="J112" i="6"/>
  <c r="I112" i="6"/>
  <c r="H112" i="6"/>
  <c r="G112" i="6"/>
  <c r="J111" i="6"/>
  <c r="I111" i="6"/>
  <c r="H111" i="6"/>
  <c r="G111" i="6"/>
  <c r="J110" i="6"/>
  <c r="I110" i="6"/>
  <c r="H110" i="6"/>
  <c r="G110" i="6"/>
  <c r="J109" i="6"/>
  <c r="I109" i="6"/>
  <c r="H109" i="6"/>
  <c r="G109" i="6"/>
  <c r="J108" i="6"/>
  <c r="I108" i="6"/>
  <c r="H108" i="6"/>
  <c r="G108" i="6"/>
  <c r="J107" i="6"/>
  <c r="I107" i="6"/>
  <c r="H107" i="6"/>
  <c r="G107" i="6"/>
  <c r="J106" i="6"/>
  <c r="I106" i="6"/>
  <c r="H106" i="6"/>
  <c r="G106" i="6"/>
  <c r="J105" i="6"/>
  <c r="I105" i="6"/>
  <c r="H105" i="6"/>
  <c r="G105" i="6"/>
  <c r="J104" i="6"/>
  <c r="I104" i="6"/>
  <c r="H104" i="6"/>
  <c r="G104" i="6"/>
  <c r="J103" i="6"/>
  <c r="I103" i="6"/>
  <c r="H103" i="6"/>
  <c r="G103" i="6"/>
  <c r="J102" i="6"/>
  <c r="I102" i="6"/>
  <c r="H102" i="6"/>
  <c r="G102" i="6"/>
  <c r="J101" i="6"/>
  <c r="I101" i="6"/>
  <c r="H101" i="6"/>
  <c r="G101" i="6"/>
  <c r="J100" i="6"/>
  <c r="I100" i="6"/>
  <c r="H100" i="6"/>
  <c r="G100" i="6"/>
  <c r="J99" i="6"/>
  <c r="I99" i="6"/>
  <c r="H99" i="6"/>
  <c r="G99" i="6"/>
  <c r="J98" i="6"/>
  <c r="I98" i="6"/>
  <c r="H98" i="6"/>
  <c r="G98" i="6"/>
  <c r="J97" i="6"/>
  <c r="I97" i="6"/>
  <c r="H97" i="6"/>
  <c r="G97" i="6"/>
  <c r="J96" i="6"/>
  <c r="I96" i="6"/>
  <c r="H96" i="6"/>
  <c r="G96" i="6"/>
  <c r="J95" i="6"/>
  <c r="I95" i="6"/>
  <c r="H95" i="6"/>
  <c r="G95" i="6"/>
  <c r="J94" i="6"/>
  <c r="I94" i="6"/>
  <c r="H94" i="6"/>
  <c r="G94" i="6"/>
  <c r="J93" i="6"/>
  <c r="I93" i="6"/>
  <c r="H93" i="6"/>
  <c r="G93" i="6"/>
  <c r="J92" i="6"/>
  <c r="I92" i="6"/>
  <c r="H92" i="6"/>
  <c r="G92" i="6"/>
  <c r="J91" i="6"/>
  <c r="I91" i="6"/>
  <c r="H91" i="6"/>
  <c r="G91" i="6"/>
  <c r="J90" i="6"/>
  <c r="I90" i="6"/>
  <c r="H90" i="6"/>
  <c r="G90" i="6"/>
  <c r="J89" i="6"/>
  <c r="I89" i="6"/>
  <c r="H89" i="6"/>
  <c r="G89" i="6"/>
  <c r="J88" i="6"/>
  <c r="I88" i="6"/>
  <c r="H88" i="6"/>
  <c r="G88" i="6"/>
  <c r="J87" i="6"/>
  <c r="I87" i="6"/>
  <c r="H87" i="6"/>
  <c r="G87" i="6"/>
  <c r="J86" i="6"/>
  <c r="I86" i="6"/>
  <c r="H86" i="6"/>
  <c r="G86" i="6"/>
  <c r="J85" i="6"/>
  <c r="I85" i="6"/>
  <c r="H85" i="6"/>
  <c r="G85" i="6"/>
  <c r="J84" i="6"/>
  <c r="I84" i="6"/>
  <c r="H84" i="6"/>
  <c r="G84" i="6"/>
  <c r="J83" i="6"/>
  <c r="I83" i="6"/>
  <c r="H83" i="6"/>
  <c r="G83" i="6"/>
  <c r="J82" i="6"/>
  <c r="I82" i="6"/>
  <c r="H82" i="6"/>
  <c r="G82" i="6"/>
  <c r="J81" i="6"/>
  <c r="I81" i="6"/>
  <c r="H81" i="6"/>
  <c r="G81" i="6"/>
  <c r="J80" i="6"/>
  <c r="I80" i="6"/>
  <c r="H80" i="6"/>
  <c r="G80" i="6"/>
  <c r="J79" i="6"/>
  <c r="I79" i="6"/>
  <c r="H79" i="6"/>
  <c r="G79" i="6"/>
  <c r="J78" i="6"/>
  <c r="I78" i="6"/>
  <c r="H78" i="6"/>
  <c r="G78" i="6"/>
  <c r="J77" i="6"/>
  <c r="I77" i="6"/>
  <c r="H77" i="6"/>
  <c r="G77" i="6"/>
  <c r="J76" i="6"/>
  <c r="I76" i="6"/>
  <c r="H76" i="6"/>
  <c r="G76" i="6"/>
  <c r="J75" i="6"/>
  <c r="I75" i="6"/>
  <c r="H75" i="6"/>
  <c r="G75" i="6"/>
  <c r="J74" i="6"/>
  <c r="I74" i="6"/>
  <c r="H74" i="6"/>
  <c r="G74" i="6"/>
  <c r="J73" i="6"/>
  <c r="I73" i="6"/>
  <c r="H73" i="6"/>
  <c r="G73" i="6"/>
  <c r="J72" i="6"/>
  <c r="I72" i="6"/>
  <c r="H72" i="6"/>
  <c r="G72" i="6"/>
  <c r="J71" i="6"/>
  <c r="I71" i="6"/>
  <c r="H71" i="6"/>
  <c r="G71" i="6"/>
  <c r="J70" i="6"/>
  <c r="I70" i="6"/>
  <c r="H70" i="6"/>
  <c r="G70" i="6"/>
  <c r="J69" i="6"/>
  <c r="I69" i="6"/>
  <c r="H69" i="6"/>
  <c r="G69" i="6"/>
  <c r="J68" i="6"/>
  <c r="I68" i="6"/>
  <c r="H68" i="6"/>
  <c r="G68" i="6"/>
  <c r="J67" i="6"/>
  <c r="I67" i="6"/>
  <c r="H67" i="6"/>
  <c r="G67" i="6"/>
  <c r="J66" i="6"/>
  <c r="I66" i="6"/>
  <c r="H66" i="6"/>
  <c r="G66" i="6"/>
  <c r="J65" i="6"/>
  <c r="I65" i="6"/>
  <c r="H65" i="6"/>
  <c r="G65" i="6"/>
  <c r="J64" i="6"/>
  <c r="I64" i="6"/>
  <c r="H64" i="6"/>
  <c r="G64" i="6"/>
  <c r="J63" i="6"/>
  <c r="I63" i="6"/>
  <c r="H63" i="6"/>
  <c r="G63" i="6"/>
  <c r="J62" i="6"/>
  <c r="I62" i="6"/>
  <c r="H62" i="6"/>
  <c r="G62" i="6"/>
  <c r="J61" i="6"/>
  <c r="I61" i="6"/>
  <c r="H61" i="6"/>
  <c r="G61" i="6"/>
  <c r="J60" i="6"/>
  <c r="I60" i="6"/>
  <c r="H60" i="6"/>
  <c r="G60" i="6"/>
  <c r="J59" i="6"/>
  <c r="I59" i="6"/>
  <c r="H59" i="6"/>
  <c r="G59" i="6"/>
  <c r="J58" i="6"/>
  <c r="I58" i="6"/>
  <c r="H58" i="6"/>
  <c r="G58" i="6"/>
  <c r="J57" i="6"/>
  <c r="I57" i="6"/>
  <c r="H57" i="6"/>
  <c r="G57" i="6"/>
  <c r="J56" i="6"/>
  <c r="I56" i="6"/>
  <c r="H56" i="6"/>
  <c r="G56" i="6"/>
  <c r="J55" i="6"/>
  <c r="I55" i="6"/>
  <c r="H55" i="6"/>
  <c r="G55" i="6"/>
  <c r="J54" i="6"/>
  <c r="I54" i="6"/>
  <c r="H54" i="6"/>
  <c r="G54" i="6"/>
  <c r="J53" i="6"/>
  <c r="I53" i="6"/>
  <c r="H53" i="6"/>
  <c r="G53" i="6"/>
  <c r="J52" i="6"/>
  <c r="I52" i="6"/>
  <c r="H52" i="6"/>
  <c r="G52" i="6"/>
  <c r="J51" i="6"/>
  <c r="I51" i="6"/>
  <c r="H51" i="6"/>
  <c r="G51" i="6"/>
  <c r="J50" i="6"/>
  <c r="I50" i="6"/>
  <c r="H50" i="6"/>
  <c r="G50" i="6"/>
  <c r="J49" i="6"/>
  <c r="I49" i="6"/>
  <c r="H49" i="6"/>
  <c r="G49" i="6"/>
  <c r="J48" i="6"/>
  <c r="I48" i="6"/>
  <c r="H48" i="6"/>
  <c r="G48" i="6"/>
  <c r="J47" i="6"/>
  <c r="I47" i="6"/>
  <c r="H47" i="6"/>
  <c r="G47" i="6"/>
  <c r="J46" i="6"/>
  <c r="I46" i="6"/>
  <c r="H46" i="6"/>
  <c r="G46" i="6"/>
  <c r="J45" i="6"/>
  <c r="I45" i="6"/>
  <c r="H45" i="6"/>
  <c r="G45" i="6"/>
  <c r="J44" i="6"/>
  <c r="I44" i="6"/>
  <c r="H44" i="6"/>
  <c r="G44" i="6"/>
  <c r="J43" i="6"/>
  <c r="I43" i="6"/>
  <c r="H43" i="6"/>
  <c r="G43" i="6"/>
  <c r="J42" i="6"/>
  <c r="I42" i="6"/>
  <c r="H42" i="6"/>
  <c r="G42" i="6"/>
  <c r="J41" i="6"/>
  <c r="I41" i="6"/>
  <c r="H41" i="6"/>
  <c r="G41" i="6"/>
  <c r="J40" i="6"/>
  <c r="I40" i="6"/>
  <c r="H40" i="6"/>
  <c r="G40" i="6"/>
  <c r="J39" i="6"/>
  <c r="I39" i="6"/>
  <c r="H39" i="6"/>
  <c r="G39" i="6"/>
  <c r="J38" i="6"/>
  <c r="I38" i="6"/>
  <c r="H38" i="6"/>
  <c r="G38" i="6"/>
  <c r="J37" i="6"/>
  <c r="I37" i="6"/>
  <c r="H37" i="6"/>
  <c r="G37" i="6"/>
  <c r="J36" i="6"/>
  <c r="I36" i="6"/>
  <c r="H36" i="6"/>
  <c r="G36" i="6"/>
  <c r="J35" i="6"/>
  <c r="I35" i="6"/>
  <c r="H35" i="6"/>
  <c r="G35" i="6"/>
  <c r="J34" i="6"/>
  <c r="I34" i="6"/>
  <c r="H34" i="6"/>
  <c r="G34" i="6"/>
  <c r="J33" i="6"/>
  <c r="I33" i="6"/>
  <c r="H33" i="6"/>
  <c r="G33" i="6"/>
  <c r="J32" i="6"/>
  <c r="I32" i="6"/>
  <c r="H32" i="6"/>
  <c r="G32" i="6"/>
  <c r="J31" i="6"/>
  <c r="I31" i="6"/>
  <c r="H31" i="6"/>
  <c r="G31" i="6"/>
  <c r="J30" i="6"/>
  <c r="I30" i="6"/>
  <c r="H30" i="6"/>
  <c r="G30" i="6"/>
  <c r="J29" i="6"/>
  <c r="I29" i="6"/>
  <c r="H29" i="6"/>
  <c r="G29" i="6"/>
  <c r="J28" i="6"/>
  <c r="I28" i="6"/>
  <c r="G28" i="6"/>
  <c r="J27" i="6"/>
  <c r="I27" i="6"/>
  <c r="G27" i="6"/>
  <c r="J26" i="6"/>
  <c r="I26" i="6"/>
  <c r="H26" i="6"/>
  <c r="G26" i="6"/>
  <c r="J25" i="6"/>
  <c r="I25" i="6"/>
  <c r="H25" i="6"/>
  <c r="G25" i="6"/>
  <c r="J24" i="6"/>
  <c r="I24" i="6"/>
  <c r="H24" i="6"/>
  <c r="G24" i="6"/>
  <c r="J23" i="6"/>
  <c r="I23" i="6"/>
  <c r="H23" i="6"/>
  <c r="G23" i="6"/>
  <c r="J22" i="6"/>
  <c r="I22" i="6"/>
  <c r="H22" i="6"/>
  <c r="G22" i="6"/>
  <c r="J21" i="6"/>
  <c r="I21" i="6"/>
  <c r="H21" i="6"/>
  <c r="G21" i="6"/>
  <c r="J20" i="6"/>
  <c r="I20" i="6"/>
  <c r="H20" i="6"/>
  <c r="G20" i="6"/>
  <c r="J19" i="6"/>
  <c r="I19" i="6"/>
  <c r="H19" i="6"/>
  <c r="G19" i="6"/>
  <c r="J18" i="6"/>
  <c r="I18" i="6"/>
  <c r="H18" i="6"/>
  <c r="G18" i="6"/>
  <c r="J17" i="6"/>
  <c r="I17" i="6"/>
  <c r="H17" i="6"/>
  <c r="G17" i="6"/>
  <c r="J16" i="6"/>
  <c r="I16" i="6"/>
  <c r="G16" i="6"/>
  <c r="J15" i="6"/>
  <c r="I15" i="6"/>
  <c r="G15" i="6"/>
  <c r="J14" i="6"/>
  <c r="I14" i="6"/>
  <c r="G14" i="6"/>
  <c r="J13" i="6"/>
  <c r="I13" i="6"/>
  <c r="G13" i="6"/>
  <c r="J12" i="6"/>
  <c r="I12" i="6"/>
  <c r="G12" i="6"/>
  <c r="J11" i="6"/>
  <c r="I11" i="6"/>
  <c r="G11" i="6"/>
  <c r="J10" i="6"/>
  <c r="I10" i="6"/>
  <c r="G10" i="6"/>
  <c r="J9" i="6"/>
  <c r="I9" i="6"/>
  <c r="G9" i="6"/>
  <c r="C139" i="22"/>
  <c r="C140" i="22"/>
  <c r="C142" i="22"/>
  <c r="C143" i="22"/>
  <c r="C144" i="22"/>
  <c r="C145" i="22"/>
  <c r="C146" i="22"/>
  <c r="C147" i="22"/>
  <c r="C148" i="22"/>
  <c r="C149" i="22"/>
  <c r="C150" i="22"/>
  <c r="C151" i="22"/>
  <c r="C152" i="22"/>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G19" i="9"/>
  <c r="F19" i="9"/>
  <c r="G17" i="9"/>
  <c r="G16" i="9"/>
  <c r="G15" i="9"/>
  <c r="G14" i="9"/>
  <c r="G13" i="9"/>
  <c r="G12" i="9"/>
  <c r="G11" i="9"/>
  <c r="G10" i="9"/>
  <c r="G9" i="9"/>
  <c r="G18" i="9"/>
  <c r="F9" i="9"/>
  <c r="F10" i="9"/>
  <c r="F11" i="9"/>
  <c r="F12" i="9"/>
  <c r="F13" i="9"/>
  <c r="F14" i="9"/>
  <c r="F15" i="9"/>
  <c r="F16" i="9"/>
  <c r="F17" i="9"/>
  <c r="F18"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9" i="9"/>
  <c r="J13" i="14"/>
  <c r="J10" i="14"/>
  <c r="I12" i="14"/>
  <c r="I9" i="14"/>
  <c r="G14" i="14"/>
  <c r="G11" i="14"/>
  <c r="H14" i="14"/>
  <c r="D14" i="14"/>
  <c r="H11" i="14"/>
  <c r="G9" i="16"/>
  <c r="E9" i="20"/>
  <c r="E10" i="20"/>
  <c r="J10" i="16"/>
  <c r="J12" i="16"/>
  <c r="J14" i="16"/>
  <c r="J16" i="16"/>
  <c r="J17" i="16"/>
  <c r="J18" i="16"/>
  <c r="J19" i="16"/>
  <c r="J9" i="16"/>
  <c r="I10" i="16"/>
  <c r="I11" i="16"/>
  <c r="I12" i="16"/>
  <c r="I14" i="16"/>
  <c r="I16" i="16"/>
  <c r="I17" i="16"/>
  <c r="I18" i="16"/>
  <c r="I19" i="16"/>
  <c r="I9" i="16"/>
  <c r="H10" i="16"/>
  <c r="H12" i="16"/>
  <c r="H14" i="16"/>
  <c r="H16" i="16"/>
  <c r="H17" i="16"/>
  <c r="H18" i="16"/>
  <c r="H19" i="16"/>
  <c r="H9" i="16"/>
  <c r="G11" i="16"/>
  <c r="G10" i="16"/>
  <c r="G12" i="16"/>
  <c r="G14" i="16"/>
  <c r="G16" i="16"/>
  <c r="G17" i="16"/>
  <c r="G18" i="16"/>
  <c r="G19" i="16"/>
  <c r="J12" i="15"/>
  <c r="J10" i="15"/>
  <c r="J9" i="15"/>
  <c r="I12" i="15"/>
  <c r="I10" i="15"/>
  <c r="I9" i="15"/>
  <c r="H12" i="15"/>
  <c r="H10" i="15"/>
  <c r="H9" i="15"/>
  <c r="G9" i="15"/>
  <c r="G12" i="15"/>
  <c r="G10" i="15"/>
  <c r="D122" i="22"/>
  <c r="D121" i="22"/>
  <c r="D120" i="22"/>
  <c r="D119" i="22"/>
  <c r="D118" i="22"/>
  <c r="D117" i="22"/>
  <c r="D116" i="22"/>
  <c r="D115" i="22"/>
  <c r="I23" i="25"/>
  <c r="I16" i="28"/>
  <c r="I15" i="28"/>
  <c r="I14" i="28"/>
  <c r="G11" i="28"/>
  <c r="I11" i="28"/>
  <c r="H11" i="28"/>
  <c r="I10" i="28"/>
  <c r="H10" i="28"/>
  <c r="G10" i="28"/>
  <c r="I9" i="28"/>
  <c r="H9" i="28"/>
  <c r="G9" i="28"/>
  <c r="J8" i="7"/>
  <c r="J10" i="7"/>
  <c r="I8" i="7"/>
  <c r="I10" i="7"/>
  <c r="H8" i="7"/>
  <c r="G8" i="7"/>
  <c r="G10" i="7"/>
  <c r="J7" i="7"/>
  <c r="J9" i="7"/>
  <c r="I7" i="7"/>
  <c r="I9" i="7"/>
  <c r="H7" i="7"/>
  <c r="G7" i="7"/>
  <c r="G9" i="7"/>
  <c r="I47" i="25"/>
  <c r="I43" i="25"/>
  <c r="I42" i="25"/>
  <c r="I37" i="25"/>
  <c r="I36" i="25"/>
  <c r="I35" i="25"/>
  <c r="I34" i="25"/>
  <c r="I33" i="25"/>
  <c r="I32" i="25"/>
  <c r="J27" i="25"/>
  <c r="J26" i="25"/>
  <c r="J25" i="25"/>
  <c r="J24" i="25"/>
  <c r="K21" i="25"/>
  <c r="J21" i="25"/>
  <c r="I21" i="25"/>
  <c r="K20" i="25"/>
  <c r="J20" i="25"/>
  <c r="I20" i="25"/>
  <c r="K19" i="25"/>
  <c r="J19" i="25"/>
  <c r="I19" i="25"/>
  <c r="K18" i="25"/>
  <c r="J18" i="25"/>
  <c r="I18" i="25"/>
  <c r="K15" i="25"/>
  <c r="J15" i="25"/>
  <c r="I15" i="25"/>
  <c r="K14" i="25"/>
  <c r="J14" i="25"/>
  <c r="I14" i="25"/>
  <c r="K13" i="25"/>
  <c r="J13" i="25"/>
  <c r="I13" i="25"/>
  <c r="K12" i="25"/>
  <c r="J12" i="25"/>
  <c r="I12" i="25"/>
  <c r="K11" i="25"/>
  <c r="J11" i="25"/>
  <c r="I11" i="25"/>
  <c r="K10" i="25"/>
  <c r="J10" i="25"/>
  <c r="I10" i="25"/>
</calcChain>
</file>

<file path=xl/sharedStrings.xml><?xml version="1.0" encoding="utf-8"?>
<sst xmlns="http://schemas.openxmlformats.org/spreadsheetml/2006/main" count="1524" uniqueCount="904">
  <si>
    <t xml:space="preserve">Adgangskurser </t>
  </si>
  <si>
    <t>Aktivitets- gruppenavn</t>
  </si>
  <si>
    <t>Adgangsgivende tekniske uddannelser</t>
  </si>
  <si>
    <t xml:space="preserve">pr. skole, dog maks. 10.000 kr. pr. elev </t>
  </si>
  <si>
    <t>Brobygning til tekniske EUD</t>
  </si>
  <si>
    <t>Bygnings-takst</t>
  </si>
  <si>
    <t>Undervisnings-takst</t>
  </si>
  <si>
    <t>Tillægs-takst</t>
  </si>
  <si>
    <t>* Gennemførelsestilskud træder i stedet for færdiggørelsestilskud ved skolebaseret grundforløb</t>
  </si>
  <si>
    <t>Enkeltfag HF og Stx**</t>
  </si>
  <si>
    <t>Forberedende voksenundervisning (FVU)</t>
  </si>
  <si>
    <t>Ordblindeundervisning</t>
  </si>
  <si>
    <t>Realkompetencevurdering</t>
  </si>
  <si>
    <t>Almengymnasial uddannelse</t>
  </si>
  <si>
    <t>Bådmekaniker</t>
  </si>
  <si>
    <t>Automatik- og procesuddannelsen</t>
  </si>
  <si>
    <t>Data- og kommunikationsuddannelsen</t>
  </si>
  <si>
    <t>Elektriker</t>
  </si>
  <si>
    <t>Elektronik- og svagstrømsuddannelsen</t>
  </si>
  <si>
    <t>Mediegrafiker</t>
  </si>
  <si>
    <t>Procesoperatør</t>
  </si>
  <si>
    <t>Teknisk designer</t>
  </si>
  <si>
    <t>Bygningsmaler</t>
  </si>
  <si>
    <t>Murer</t>
  </si>
  <si>
    <t>Teknisk isolatør</t>
  </si>
  <si>
    <t>Takstkatalog for uddannelser inden for en fælles kompetencebeskrivelse (arbejdsmarkedsuddannelser og enkeltfag, der er optaget)</t>
  </si>
  <si>
    <t>Teknisk-faglige og merkantile fag</t>
  </si>
  <si>
    <t>IB</t>
  </si>
  <si>
    <t xml:space="preserve">Enkeltfag </t>
  </si>
  <si>
    <t>3-årig Hf</t>
  </si>
  <si>
    <t>4-årig Team Danmark</t>
  </si>
  <si>
    <t xml:space="preserve">Undervisning ved frie grundskoler </t>
  </si>
  <si>
    <t>SFO ved frie grundskoler</t>
  </si>
  <si>
    <t xml:space="preserve">Undervisning ved efterskoler </t>
  </si>
  <si>
    <t>Kommunale bidrag vedrørende frie grundskoler</t>
  </si>
  <si>
    <t>Kommunale bidrag vedrørende efterskoler</t>
  </si>
  <si>
    <t>pr. SFO-elev</t>
  </si>
  <si>
    <t>Lokomotivføreruddannelsen</t>
  </si>
  <si>
    <t>Adgangsgivende kurser</t>
  </si>
  <si>
    <t>1 årselev er = 1 elev i 40 uger.</t>
  </si>
  <si>
    <t>Takster ekskl. moms</t>
  </si>
  <si>
    <t>Takster inkl. moms</t>
  </si>
  <si>
    <t>Tillægstakst, unge uden kompetencegivende udd. - med udd.plan</t>
  </si>
  <si>
    <t>Tillægstakst, unge uden kompetencegivende udd. - uden udd.plan</t>
  </si>
  <si>
    <t>Basisgrundtilskud</t>
  </si>
  <si>
    <t>Erhvervsgymnasiale uddannelser</t>
  </si>
  <si>
    <t>Cøsa- formål</t>
  </si>
  <si>
    <t>Plastmager</t>
  </si>
  <si>
    <t>Skibsmontør</t>
  </si>
  <si>
    <t>Anlægsgartner</t>
  </si>
  <si>
    <t>Dyrepasser</t>
  </si>
  <si>
    <t>Udeboende elever på 18 år eller derover, pr. uge</t>
  </si>
  <si>
    <t>1. års elever pr. uge</t>
  </si>
  <si>
    <t>2. års elever pr. uge</t>
  </si>
  <si>
    <t>3. års elever pr. uge</t>
  </si>
  <si>
    <t>4. års elever pr. uge</t>
  </si>
  <si>
    <t>Voksne elever pr. uge</t>
  </si>
  <si>
    <t xml:space="preserve">Deltagerbetaling 2 </t>
  </si>
  <si>
    <t>Kr. pr. årselev</t>
  </si>
  <si>
    <t xml:space="preserve">Finanslovskonto 20.22.22. Kommunale bidrag vedrørende frie grundskoler og efterskoler </t>
  </si>
  <si>
    <t>Ejendomsservicetekniker</t>
  </si>
  <si>
    <t>Støberitekniker</t>
  </si>
  <si>
    <t>Værktøjsuddannelsen</t>
  </si>
  <si>
    <t>Bemærk:</t>
  </si>
  <si>
    <t>Træfagenes byggeuddannelse</t>
  </si>
  <si>
    <t>Fodterapeutuddannelsen</t>
  </si>
  <si>
    <t>Forkursus til bandagistuddannelsen</t>
  </si>
  <si>
    <t>Driftstilskud uden deltagerbetaling</t>
  </si>
  <si>
    <t>Driftstilskud med fradrag for deltagerbetaling</t>
  </si>
  <si>
    <t>GSK</t>
  </si>
  <si>
    <t>GIF-fagpakke</t>
  </si>
  <si>
    <t>Takst 1 (for årselever under 13 år)</t>
  </si>
  <si>
    <t>Takst 2 (for årselever på eller over 13 år, men ikke i 10. klasse)</t>
  </si>
  <si>
    <t>Takst 3 (for årselever i 10. klasse)</t>
  </si>
  <si>
    <t>Takst 1 (for antal årselever, der ikke overstiger 220 årselever)</t>
  </si>
  <si>
    <t>Takst 2 (for antal årselever, der overstiger 220 årselever)</t>
  </si>
  <si>
    <t>Pædagogikum ved gymnasiale uddannelser</t>
  </si>
  <si>
    <t>Tilbage til indholdsoversigten</t>
  </si>
  <si>
    <t xml:space="preserve">Ny pædagogikumordning </t>
  </si>
  <si>
    <t xml:space="preserve">Almengymnasiale uddannelser </t>
  </si>
  <si>
    <t>Inkl. Moms</t>
  </si>
  <si>
    <t>Tilberedning/servering/ rengøring</t>
  </si>
  <si>
    <t>Takstgruppe 3</t>
  </si>
  <si>
    <t>Fødevareindustri</t>
  </si>
  <si>
    <t>Teori</t>
  </si>
  <si>
    <t>Teori (med øvelser inkl. vedr. lovgivningsregler)</t>
  </si>
  <si>
    <t>Takstgruppe 4</t>
  </si>
  <si>
    <t>Flygtninge og indvandrere</t>
  </si>
  <si>
    <t>Gartneri</t>
  </si>
  <si>
    <t>Media, DTP og web</t>
  </si>
  <si>
    <t>Procesområdet</t>
  </si>
  <si>
    <t>Takstgruppe 5</t>
  </si>
  <si>
    <t>Anlæg/affald</t>
  </si>
  <si>
    <t>Frisørområdet</t>
  </si>
  <si>
    <t>Montage/systemteknik</t>
  </si>
  <si>
    <t>Takstgruppe 6</t>
  </si>
  <si>
    <t>Bygning</t>
  </si>
  <si>
    <t>Fiskeri/landbrug</t>
  </si>
  <si>
    <t>Flyområdet</t>
  </si>
  <si>
    <t>Køle/klima/varme</t>
  </si>
  <si>
    <t>Laboratorie</t>
  </si>
  <si>
    <t>Mindre håndværk</t>
  </si>
  <si>
    <t>Taxikørsel</t>
  </si>
  <si>
    <t>Tryk og billedbehandling</t>
  </si>
  <si>
    <t>Takstgruppe 7</t>
  </si>
  <si>
    <t>Intern transport samt transport i lufthavne</t>
  </si>
  <si>
    <t>Kranområdet</t>
  </si>
  <si>
    <t>Takstgruppe 8</t>
  </si>
  <si>
    <t>Elektronik</t>
  </si>
  <si>
    <t>Elektronikfremstilling</t>
  </si>
  <si>
    <t>Overfladebehandling</t>
  </si>
  <si>
    <t>Plastområdet</t>
  </si>
  <si>
    <t>Takstgruppe 9</t>
  </si>
  <si>
    <t>Autohjælp/bjergning/redning</t>
  </si>
  <si>
    <t>Buskørsel</t>
  </si>
  <si>
    <t>Hydraulik</t>
  </si>
  <si>
    <t>Medicinfremstilling</t>
  </si>
  <si>
    <t>Renovering/restaurering af gamle bygninger</t>
  </si>
  <si>
    <t>Takstgruppe 10</t>
  </si>
  <si>
    <t>Godstransport/flytning/renovation</t>
  </si>
  <si>
    <t>Maskinbetjening, større maskiner</t>
  </si>
  <si>
    <t>Robotuddannelser</t>
  </si>
  <si>
    <t>Skovbrug</t>
  </si>
  <si>
    <t>Mobil- og tårnkran</t>
  </si>
  <si>
    <t>Takstgruppe 11</t>
  </si>
  <si>
    <t>Lastvognsmekaniker</t>
  </si>
  <si>
    <t>Personvognsmekaniker</t>
  </si>
  <si>
    <t>social- og sundhedsuddannelser udbetalt taxametertilskud til indvendig vedligeholdelse i stedet for bygningstaxametertilskud.</t>
  </si>
  <si>
    <t>Indholdsfortegnelse</t>
  </si>
  <si>
    <t>Skolehjem  (kostafdeliner på institutioner for erhvervsrettede uddannelser)</t>
  </si>
  <si>
    <t>Landbrugsskolernes kostafdelinger</t>
  </si>
  <si>
    <t>Beklædningshåndværker</t>
  </si>
  <si>
    <t>Frie grundskoler og efterskoler, bidrag til</t>
  </si>
  <si>
    <t>Skiltetekniker</t>
  </si>
  <si>
    <t>Ernæringsassistent</t>
  </si>
  <si>
    <t>Bygnings- takst*</t>
  </si>
  <si>
    <t>Bygningstakst</t>
  </si>
  <si>
    <t>Hhx og Htx</t>
  </si>
  <si>
    <t>Takster eksklusiv moms pr. årskursist i kr.</t>
  </si>
  <si>
    <t>Tilskud</t>
  </si>
  <si>
    <t>Bager og konditor</t>
  </si>
  <si>
    <t>Bygningstilskud</t>
  </si>
  <si>
    <t>Kosttilskud</t>
  </si>
  <si>
    <t>Elevstøtte u/18år</t>
  </si>
  <si>
    <t>Pr. årselev/årskursist/kostelev</t>
  </si>
  <si>
    <t>Private gymnasier og HF</t>
  </si>
  <si>
    <t>Cøsa- formål,</t>
  </si>
  <si>
    <t>Færdiggø- relsestakst</t>
  </si>
  <si>
    <t>takst</t>
  </si>
  <si>
    <t>Vejledningstilskud pr. elev, der påbegynder et uddannelsesforløb</t>
  </si>
  <si>
    <t>Gennemførelsestilskud pr. elev, der gennemfører et uddannelsesforløb</t>
  </si>
  <si>
    <t>Tilskud for danske EUD-elever med skoleophold eller praktik i udlandet</t>
  </si>
  <si>
    <t>Internationaliseringstakst pr. elev med minimum 2 måneders udlandsophold</t>
  </si>
  <si>
    <t>Bygningsgrundtilskud pr. skole</t>
  </si>
  <si>
    <t>Fællesudgifts-takst</t>
  </si>
  <si>
    <t>Korrigeret indkomstgrundlag</t>
  </si>
  <si>
    <t>Ugentligt støttebeløb</t>
  </si>
  <si>
    <t>Nedre</t>
  </si>
  <si>
    <t>Øvre</t>
  </si>
  <si>
    <t xml:space="preserve"> Tabel 2 </t>
  </si>
  <si>
    <t xml:space="preserve"> Tabel 3 </t>
  </si>
  <si>
    <t xml:space="preserve"> Tabel 4 </t>
  </si>
  <si>
    <t xml:space="preserve"> Tabel 1:</t>
  </si>
  <si>
    <t>Eleven bor på skolen</t>
  </si>
  <si>
    <t xml:space="preserve"> Tabel 2:</t>
  </si>
  <si>
    <t>Kostelever, Forældreafhængig</t>
  </si>
  <si>
    <t xml:space="preserve"> Tabel 3:</t>
  </si>
  <si>
    <t>Eleven bor hjemme</t>
  </si>
  <si>
    <t xml:space="preserve"> Tabel 4:</t>
  </si>
  <si>
    <t>Dagelever, Forældreafhængig</t>
  </si>
  <si>
    <t>Reduktion i indkomstgrundlag for søskende under 18 år:</t>
  </si>
  <si>
    <t>*</t>
  </si>
  <si>
    <t>**</t>
  </si>
  <si>
    <t>Særlige takster</t>
  </si>
  <si>
    <t>Kommunale bidrag:</t>
  </si>
  <si>
    <t>Veterinærsygeplejerske</t>
  </si>
  <si>
    <t>Frisør</t>
  </si>
  <si>
    <t>Hospitalsteknisk assistent</t>
  </si>
  <si>
    <t>Kosmetiker</t>
  </si>
  <si>
    <t>Serviceassistent</t>
  </si>
  <si>
    <t>Sikkerhedsvagt</t>
  </si>
  <si>
    <t>Særlige tilskud</t>
  </si>
  <si>
    <t>Tilskudstype</t>
  </si>
  <si>
    <t>Starttilskud pr. elev ved indgåelse af mesterlæreaftale</t>
  </si>
  <si>
    <t>Gennemførelsestilskud pr. elev ved afslutning af grundlæggende praktisk oplæring*</t>
  </si>
  <si>
    <t>Tillægstilskud pr. årselev under hovedforløb</t>
  </si>
  <si>
    <t>Beslagsmed</t>
  </si>
  <si>
    <t>Under- visn.takst</t>
  </si>
  <si>
    <t>Fælles- udg.takst</t>
  </si>
  <si>
    <t>Bygnings- takst</t>
  </si>
  <si>
    <t>Studenterkursus</t>
  </si>
  <si>
    <t>VUC</t>
  </si>
  <si>
    <t>Enkeltfag HF og Stx*</t>
  </si>
  <si>
    <t>Adgangskursus</t>
  </si>
  <si>
    <t>-</t>
  </si>
  <si>
    <t>Grundtilskud</t>
  </si>
  <si>
    <t>pr. kostelev</t>
  </si>
  <si>
    <t xml:space="preserve">Tilskud til SFO  </t>
  </si>
  <si>
    <t>Tilskud til kostafdelinger ved frie grundskoler</t>
  </si>
  <si>
    <t>Tandklinikassistent</t>
  </si>
  <si>
    <t>Køletekniker</t>
  </si>
  <si>
    <t>Maritime håndværksfag</t>
  </si>
  <si>
    <t>Ortopædist</t>
  </si>
  <si>
    <t>Overfladebehandler</t>
  </si>
  <si>
    <t>Almene fag</t>
  </si>
  <si>
    <t>Takst ved ekstern kompetencegivende undervisning</t>
  </si>
  <si>
    <t xml:space="preserve">Elevstøtte til unge under 18 år </t>
  </si>
  <si>
    <t>Hjemmeboende elever på 18 år eller derover, pr. uge</t>
  </si>
  <si>
    <t>Gastronom</t>
  </si>
  <si>
    <t>Skov- og naturtekniker</t>
  </si>
  <si>
    <t>Entreprenør- og landbrugsmaskinuddannelsen</t>
  </si>
  <si>
    <t>Efterskoler (inkl. takst for elevstøtte fra konto 98.51)</t>
  </si>
  <si>
    <t>Frie grundskoler</t>
  </si>
  <si>
    <t>Glarmester</t>
  </si>
  <si>
    <t>Skorstensfejer</t>
  </si>
  <si>
    <t>Stukkatør</t>
  </si>
  <si>
    <t>Tagdækker</t>
  </si>
  <si>
    <t>Udd.typetilskud første udd.udbud</t>
  </si>
  <si>
    <t>Udd.typetilskud andet udd. udbud</t>
  </si>
  <si>
    <t xml:space="preserve">Kr. pr. elev </t>
  </si>
  <si>
    <t>Træningsskolens arbejdsmarkedsuddannelser</t>
  </si>
  <si>
    <t>Institutioner for erhvervsrettet uddannelse, der pr. 1. januar 2010 ikke har overtaget deres bygninger fra staten, får for de grundlæggende</t>
  </si>
  <si>
    <t>Fiskeriuddannelsen</t>
  </si>
  <si>
    <t>Anlægsstruktør, bygningsstruktør og brolægger</t>
  </si>
  <si>
    <t>Lager- og terminaluddannelsen, trin 1, 2 og 3</t>
  </si>
  <si>
    <t>Pre-IB</t>
  </si>
  <si>
    <t>Produktør</t>
  </si>
  <si>
    <t>Social- og sundhedsuddannelser</t>
  </si>
  <si>
    <t>Fiskerigrunduddannelsen</t>
  </si>
  <si>
    <t>Sikkerhedskursus</t>
  </si>
  <si>
    <t>Brobygning til gymnasiale uddannelser</t>
  </si>
  <si>
    <t>Brobygning til merkantile EUD</t>
  </si>
  <si>
    <t>Introduktionskurser</t>
  </si>
  <si>
    <t>Skolepraktik</t>
  </si>
  <si>
    <t>Tillægstakster</t>
  </si>
  <si>
    <t>Brobygning til ungdomsuddannelser</t>
  </si>
  <si>
    <t>Introduktionskurser til ungdomsuddannelser</t>
  </si>
  <si>
    <t>Institutionerne skal for elever betalt af andre rekvirenter indbetale forskellen imellem bygningstaksten og</t>
  </si>
  <si>
    <t>Takster ekskl. moms pr. årselev</t>
  </si>
  <si>
    <t>Almen voksenuddannelse</t>
  </si>
  <si>
    <t>Kursus for ledere af håndværksvirksomheder</t>
  </si>
  <si>
    <t>Skoleydelse:</t>
  </si>
  <si>
    <t>For elever, der er fyldt 18 år ved kursets begyndelse:</t>
  </si>
  <si>
    <t>For elever, der ikke er fyldt 18 år ved kursets begyndelse:</t>
  </si>
  <si>
    <t>Tilskud for elever i mesterlære</t>
  </si>
  <si>
    <t>Adgangskurser</t>
  </si>
  <si>
    <t>VUC Almen voksenuddannelse ( se også STX, Enkeltfag FVU,AVU og Ordblindeundervisning</t>
  </si>
  <si>
    <t>Urmager</t>
  </si>
  <si>
    <t>Gymnasiale suppleringskurser</t>
  </si>
  <si>
    <t>Takst</t>
  </si>
  <si>
    <t>TAMU</t>
  </si>
  <si>
    <t>Pædagogikumtaxameter</t>
  </si>
  <si>
    <t>Kursustaxameter</t>
  </si>
  <si>
    <t>Pædagogikumtaxameter-tilskud udbetales efter antallet af årspædagogikumkandidater.</t>
  </si>
  <si>
    <t>Kursustaxameteret til udbydere af teoretisk pædagogikum efter den nye ordning udbetales efter eksamens-STÅ-modellen.</t>
  </si>
  <si>
    <t>Uddannelse</t>
  </si>
  <si>
    <t>Tillægstakst</t>
  </si>
  <si>
    <t>pr. årselev</t>
  </si>
  <si>
    <t>pr.årselev</t>
  </si>
  <si>
    <t>Iværksætteruddannelsen</t>
  </si>
  <si>
    <t>Administrationstakst, GSK</t>
  </si>
  <si>
    <t>Administrationstakst, fagpakke</t>
  </si>
  <si>
    <t>Forkursus til mejeriingeniøruddannelsen</t>
  </si>
  <si>
    <t>Htx</t>
  </si>
  <si>
    <t>Alle takster gives pr. årselev:</t>
  </si>
  <si>
    <t>Erhvervsuddannelser</t>
  </si>
  <si>
    <t>Generelle driftstilskud</t>
  </si>
  <si>
    <t>Fællesudgiftstaxameter</t>
  </si>
  <si>
    <t>Undervisningstaxameter</t>
  </si>
  <si>
    <t>pr. elev</t>
  </si>
  <si>
    <t>Elever under 18 år, pr. uge</t>
  </si>
  <si>
    <t>Sats</t>
  </si>
  <si>
    <t>Praktikpladsaftaler, tilskud til (AER)</t>
  </si>
  <si>
    <t>Finansuddannelsen</t>
  </si>
  <si>
    <t>Elektronikoperatør</t>
  </si>
  <si>
    <t>Film- og tv-produktionsuddannelsen</t>
  </si>
  <si>
    <t>Forsyningsoperatør</t>
  </si>
  <si>
    <t>Fotograf</t>
  </si>
  <si>
    <t>Grafisk Tekniker</t>
  </si>
  <si>
    <t>Industrioperatør</t>
  </si>
  <si>
    <t>kurser af mindst 12 ugers varighed</t>
  </si>
  <si>
    <t>kurser under 12 ugers varighed</t>
  </si>
  <si>
    <t>Kostelever</t>
  </si>
  <si>
    <t>Dagelever</t>
  </si>
  <si>
    <t>Mejerist</t>
  </si>
  <si>
    <t>Receptionist</t>
  </si>
  <si>
    <t>Tarmrenser</t>
  </si>
  <si>
    <t>Tjener</t>
  </si>
  <si>
    <t>Finanslovskonto 20.48.04.</t>
  </si>
  <si>
    <t>Grundtilskud m.v til private gymnasier, studenterkurser og hf-kurser</t>
  </si>
  <si>
    <t>IB-tilskud</t>
  </si>
  <si>
    <t xml:space="preserve">Bopælskommunen betaler bidrag til staten for elever i frie grundskoler og elever under 18 år på efterskoler. </t>
  </si>
  <si>
    <t>1 årselev = 1 elev i 40 uger</t>
  </si>
  <si>
    <t>Bidrag pr. bidragselev</t>
  </si>
  <si>
    <t>Almen voksenuddannelse**</t>
  </si>
  <si>
    <t>Deltagerbetaling 1</t>
  </si>
  <si>
    <t>Deltagerbetaling 2</t>
  </si>
  <si>
    <t>Forberedende voksenundervisning (FVU)**</t>
  </si>
  <si>
    <t>Udvalgte fag</t>
  </si>
  <si>
    <t>Administration</t>
  </si>
  <si>
    <t>Ordblindeundervisning**</t>
  </si>
  <si>
    <t>Pr. årselev</t>
  </si>
  <si>
    <t>Pr. deltager</t>
  </si>
  <si>
    <t>Forberedende voksenundervisning (FVU)*</t>
  </si>
  <si>
    <t>Visitationstest</t>
  </si>
  <si>
    <t>Udrednings- og plantakst</t>
  </si>
  <si>
    <t>Detailhandelsuddannelsen med specialer</t>
  </si>
  <si>
    <t>Kontoruddannelsen med specialer</t>
  </si>
  <si>
    <t>Personbefordring jf. EU direktiv 2003/59/EF</t>
  </si>
  <si>
    <t>Plastsvejsning</t>
  </si>
  <si>
    <t>Svejseuddannelser</t>
  </si>
  <si>
    <t>Vådrum</t>
  </si>
  <si>
    <t>Takstgruppe 12</t>
  </si>
  <si>
    <t>Dykkerområdet</t>
  </si>
  <si>
    <t>Godstransport jf. EU direktiv 2003/59/EF</t>
  </si>
  <si>
    <t>Takstgruppe 13</t>
  </si>
  <si>
    <t>Enkeltfag HF og Stx</t>
  </si>
  <si>
    <t>Organisatoriske fag</t>
  </si>
  <si>
    <t>Havne- og terminaluddannelsen</t>
  </si>
  <si>
    <t>Hhx- og htx-enkeltfag</t>
  </si>
  <si>
    <t>Hhx-enkeltfag, efterlønsmodtagere og alderspensionister</t>
  </si>
  <si>
    <t>Htx-enkeltfag, efterlønsmodtagere og alderspensionister</t>
  </si>
  <si>
    <t>Enkeltfagstakst for personer, der modtager efterløn eller aldersbetinget pension</t>
  </si>
  <si>
    <t>HHX</t>
  </si>
  <si>
    <t>Særlige takster for personer, der modtager efterløn eller aldersbetinget pension</t>
  </si>
  <si>
    <t>Finanslovskonto 20.22.01. Frie grundskoler</t>
  </si>
  <si>
    <t>International Baccalaureate</t>
  </si>
  <si>
    <t>Pre International Baccalaureate</t>
  </si>
  <si>
    <t>Team Danmark 4-årigt forløb</t>
  </si>
  <si>
    <t>3-årig HF</t>
  </si>
  <si>
    <t>Der udbetales bygningstaxameter til Høng gymnasium og HF-kursus i stedet for indvendig vedligeholdelse</t>
  </si>
  <si>
    <t>IKV</t>
  </si>
  <si>
    <t>Tilskud til inklusion</t>
  </si>
  <si>
    <t xml:space="preserve">** Til institutioner for almengymnasiale uddannelser, der ikke har fået tilbud om at overtage deres bygninger fra staten pr. 1. januar 2014, udbetales der </t>
  </si>
  <si>
    <t>taxametertilskud til indvendig vedligeholdelse i stedet for bygningstaxametertilskud, jf. anmærkning</t>
  </si>
  <si>
    <t>Virksomhedsrettet til FVU (tillægstakst)</t>
  </si>
  <si>
    <t>Takst 2</t>
  </si>
  <si>
    <t>Undervis-ningstakst</t>
  </si>
  <si>
    <t>Fælleud-giftstakst</t>
  </si>
  <si>
    <t xml:space="preserve">EUX - Kompetencegivende eksamen </t>
  </si>
  <si>
    <t>Kostelever, Forældreuafhængig (over 19 år)</t>
  </si>
  <si>
    <t>Dagelever, Forældreuafhængig (over 19 år)</t>
  </si>
  <si>
    <t xml:space="preserve">                               </t>
  </si>
  <si>
    <t>Teknologi, byggeri og transport</t>
  </si>
  <si>
    <t>Cøsaformål</t>
  </si>
  <si>
    <t>Driftstilskud</t>
  </si>
  <si>
    <t>Specialundervisningstilskud</t>
  </si>
  <si>
    <t>Takst for 1. specialundervisningselev</t>
  </si>
  <si>
    <t>Takst for 2. specialundervisningselev</t>
  </si>
  <si>
    <t>Takst for 3. og følgende specialundervisningselever</t>
  </si>
  <si>
    <t>Hhx-enkeltfag</t>
  </si>
  <si>
    <t>Htx-enkeltfag</t>
  </si>
  <si>
    <t xml:space="preserve">Bygnings- takst </t>
  </si>
  <si>
    <t xml:space="preserve">Bygningstakst til institutioner under § 19 Uddannelses- og Forskningsministeriet, der afholder uddannelsesaktivitet i SEA-bygninger, dvs. bygninger lejet gennem den statslige huslejeordning (SEA-ordningen) </t>
  </si>
  <si>
    <t>Præmie for optagelse på erhvervsuddannelse</t>
  </si>
  <si>
    <t>Bygningstaxameter</t>
  </si>
  <si>
    <t xml:space="preserve">Finanslovskonto § 20.72.01 </t>
  </si>
  <si>
    <t>Sprogfag</t>
  </si>
  <si>
    <t>Tillægstakst koordination af flygtningeforløb</t>
  </si>
  <si>
    <t>Bemærkninger:</t>
  </si>
  <si>
    <t>Kontor, handel og forretningsservice</t>
  </si>
  <si>
    <t>Omsorg, sundhed og pædagogik</t>
  </si>
  <si>
    <t>Indiv. EUD,   Kontor, handel og forretningsservice</t>
  </si>
  <si>
    <t>Individuel EUD, Fødevarer, jordbrug og oplevelser</t>
  </si>
  <si>
    <t>Merkantil EUX</t>
  </si>
  <si>
    <t xml:space="preserve">Teknisk EUX </t>
  </si>
  <si>
    <t>Studierettet påbygning til teknisk eud</t>
  </si>
  <si>
    <t>Studierettet påbygning til merkantil eud</t>
  </si>
  <si>
    <t>kr.</t>
  </si>
  <si>
    <t>Frederiksholms Kanal 25</t>
  </si>
  <si>
    <t>Økonomi- og Koncernafdelingen</t>
  </si>
  <si>
    <t>Tilskud til specialundervisning og anden specialpædagogisk bistand</t>
  </si>
  <si>
    <t>Undervisning ved frie grundskoler på småøer</t>
  </si>
  <si>
    <t>EUD-påbygning indberettes som skoleperiode på det relevante EUD-formålsnummer</t>
  </si>
  <si>
    <t>Individuel EUD, Omsorg, sundhed og pædagogik</t>
  </si>
  <si>
    <t>Fødevarer, jordbrug og oplevelser</t>
  </si>
  <si>
    <t>1220 København K</t>
  </si>
  <si>
    <t>Geografisk grundtilskud</t>
  </si>
  <si>
    <t>Autolakerer</t>
  </si>
  <si>
    <t>Kranføreruddannelsen, trin 1</t>
  </si>
  <si>
    <t>Landbrugsuddannelsen, trin 1 og 2</t>
  </si>
  <si>
    <t>Der udbetales kun færdiggørelsestaxameter efter færdiggørelse af grundforløb 2.</t>
  </si>
  <si>
    <t>***</t>
  </si>
  <si>
    <t>Elever med særlige behov</t>
  </si>
  <si>
    <t>Skoler godkendt med et samlet særligt undervisningstilbud</t>
  </si>
  <si>
    <t>Grundtakst, alle elever</t>
  </si>
  <si>
    <t>Tillægstakst 1, specialundervisning</t>
  </si>
  <si>
    <t>Tillægstakst 2, særligt omfattende støttebehov</t>
  </si>
  <si>
    <t>Driftstakst 1 (8. og 9. klasse)</t>
  </si>
  <si>
    <t>Driftstakst 2 (10. klasse)</t>
  </si>
  <si>
    <t xml:space="preserve">Tillægstakst for elever på meritgivende brobygning </t>
  </si>
  <si>
    <t>Tillægstakst for danskundervisning til tosprogede</t>
  </si>
  <si>
    <t>Finanslovskonto 20.22.12 Grundtilskud til efterskoler</t>
  </si>
  <si>
    <t>Grundtilskud pr. skole</t>
  </si>
  <si>
    <t>Finanslovskonto 20.98.51 Statslig elevstøtte til efterskoler</t>
  </si>
  <si>
    <t>Frie fagskoler</t>
  </si>
  <si>
    <t>Cøsa- formål, takst</t>
  </si>
  <si>
    <t>2-årig Hf, institutioner med Steinerpædagogik</t>
  </si>
  <si>
    <t xml:space="preserve"> </t>
  </si>
  <si>
    <t xml:space="preserve">Grundtilskud til kostafdelinger </t>
  </si>
  <si>
    <t xml:space="preserve">Tilskud til elevbetaling for elever under 18 år </t>
  </si>
  <si>
    <t xml:space="preserve">Taxameter til kostelever </t>
  </si>
  <si>
    <t>Klik på et uddannelsesområde herunder, og du kommer ind på takstsiden for området</t>
  </si>
  <si>
    <t>Tilskud til uddannelsesaftaler:</t>
  </si>
  <si>
    <t>Social- og sundhedsassistent</t>
  </si>
  <si>
    <t xml:space="preserve">Guld- og sølvsmed </t>
  </si>
  <si>
    <t>Vejgodstransportuddannelsen, trin 1 (afløb)</t>
  </si>
  <si>
    <t>Social- og sundhedshjælper</t>
  </si>
  <si>
    <t>De opkræver dog bygningstaxametertilskud af andre rekvirenter end Undervisningsministeriet.</t>
  </si>
  <si>
    <t>vedligeholdelsestaksten til Undervisningsministeriet.</t>
  </si>
  <si>
    <t xml:space="preserve">Udkantstilskud </t>
  </si>
  <si>
    <t>Grundtilskud til gymnasier i fredede bygninger</t>
  </si>
  <si>
    <t>Randers Statsskole</t>
  </si>
  <si>
    <t>Ribe Katedralskole</t>
  </si>
  <si>
    <t>Viborg Katedralskole</t>
  </si>
  <si>
    <t>Roskilde Gymnasium</t>
  </si>
  <si>
    <t>Øregård Gymnasium</t>
  </si>
  <si>
    <t>Aarhus Katedralskole</t>
  </si>
  <si>
    <t>Aarhus Statsgymnasium</t>
  </si>
  <si>
    <t>Finanslovskonto 20.22.11 Efterskoler</t>
  </si>
  <si>
    <t>Inklusionstilskud pr. skole</t>
  </si>
  <si>
    <t>0 - 149 elever</t>
  </si>
  <si>
    <t>150 - 299 elever</t>
  </si>
  <si>
    <t>300 - 449 elever</t>
  </si>
  <si>
    <t>450 elever og derover</t>
  </si>
  <si>
    <t>Grundtilskud til bygningstilskud pr. skole</t>
  </si>
  <si>
    <t>Bygningssnedker</t>
  </si>
  <si>
    <t>Møbelsnedker og orgelbygger</t>
  </si>
  <si>
    <t>Kommunal enhedstakst for unge under 18 år på almen voksenuddannelse</t>
  </si>
  <si>
    <t>Tilskud/taksttyper</t>
  </si>
  <si>
    <t xml:space="preserve">Basisgrundtilskud </t>
  </si>
  <si>
    <t>Hf-enkeltfag - uddannelsestilskud</t>
  </si>
  <si>
    <t>Hf - uddannelsestilskud</t>
  </si>
  <si>
    <t>Avu - uddannelsestilskud</t>
  </si>
  <si>
    <t>Studenterkursus - uddannelsestilskud</t>
  </si>
  <si>
    <t>Arealtilskud pr. km2</t>
  </si>
  <si>
    <t>Ø-tilskud</t>
  </si>
  <si>
    <t xml:space="preserve">Tilskudskriterier </t>
  </si>
  <si>
    <t>Tilskudskriterier (kr)</t>
  </si>
  <si>
    <t xml:space="preserve">Min </t>
  </si>
  <si>
    <t>Max</t>
  </si>
  <si>
    <t>Samlede tilskud for driftsoverenskomster for samtlige uddannelsesinstitutioner</t>
  </si>
  <si>
    <t xml:space="preserve">Ambulancebehandleruddannelsen </t>
  </si>
  <si>
    <t xml:space="preserve">Gartner </t>
  </si>
  <si>
    <t>Tillægstakst for hovedområdet Kontor, handel og forretningsservice</t>
  </si>
  <si>
    <t>Tillægstakst til anden del af grundforløbet for elever på uddannelserne</t>
  </si>
  <si>
    <t>detailhandel med specialer, handelsuddannelse med specialer,</t>
  </si>
  <si>
    <t>sundhedsservicesekretæruddannelsen og eventkoordinator</t>
  </si>
  <si>
    <t xml:space="preserve">Takst kr. ekskl. moms (pr. årselev) </t>
  </si>
  <si>
    <t>Ordinære forløb</t>
  </si>
  <si>
    <t>Udslusningstakst</t>
  </si>
  <si>
    <t>Takst for afsøgningsforløb</t>
  </si>
  <si>
    <t xml:space="preserve">Takst kr. </t>
  </si>
  <si>
    <t xml:space="preserve">Ugetakst </t>
  </si>
  <si>
    <t>Skoleydelse til elever på forberedende grunduddannelse</t>
  </si>
  <si>
    <t>18 år og derover, udeboende</t>
  </si>
  <si>
    <t>18 år og derover, hjemmeboende</t>
  </si>
  <si>
    <t>Forsørgertillæg, enlige</t>
  </si>
  <si>
    <t>Forsørgertillæg, ikke-enlige</t>
  </si>
  <si>
    <t>De kommunale bidrag afregnes én gang årligt på grundlag af den faktiske aktivitet samt de dertil svarende bidrag som anført på finansloven.</t>
  </si>
  <si>
    <t>Forberedende grunduddannelses dispensationskvote for forløb ud over 2 års varighed dækker maksimalt 10 pct. af institutionens samlede årselevtal i det forudgående finansår. Det bemærkes, at forlængelse forudsætter kommunalbestyrelsens godkendelse.</t>
  </si>
  <si>
    <t>Birkerød Gymnasium og HF</t>
  </si>
  <si>
    <t>Grenaa Gymnasium</t>
  </si>
  <si>
    <t>Høng Gymnasium og HF</t>
  </si>
  <si>
    <t>Nyborg Gymnasium</t>
  </si>
  <si>
    <t>Rønde Gymnasium</t>
  </si>
  <si>
    <t>Struer Statsgymnasium</t>
  </si>
  <si>
    <t>Forberedende grunduddannelse</t>
  </si>
  <si>
    <t>Vejgodstransportuddannelsen, trin 2</t>
  </si>
  <si>
    <t>Vejgodstransportuddannelsen, trin 1</t>
  </si>
  <si>
    <t>Børne- og Undervisningsministeriet</t>
  </si>
  <si>
    <t>SOF</t>
  </si>
  <si>
    <t>Administrationstakst, SOF</t>
  </si>
  <si>
    <t>Individuel screening FVU**</t>
  </si>
  <si>
    <t>Screening</t>
  </si>
  <si>
    <t>Fællesscreening FVU**</t>
  </si>
  <si>
    <t xml:space="preserve">Tilbageholdelse af tilskud driftsoverenskomstparter </t>
  </si>
  <si>
    <t xml:space="preserve">Af bilag 2 i standardaftalen for driftsoverenskomster på FVU og OBU fremgår det, at VUC må tilbageholde en andel af det udbetalte tilskud eller forskud som aktivitetsafhængig betaling for de opgaver, der følger af at være udbudsansvarlig institution. </t>
  </si>
  <si>
    <t>FVU</t>
  </si>
  <si>
    <t>OBU</t>
  </si>
  <si>
    <t xml:space="preserve">Der ydes endvidere tilskud til voksenuddannelsescentre (VUC), institutioner for erhvervsrettet uddannelse og institutioner for almengymnasiale uddannelser, der overtager den geografiske udbudsforpligtigelse fra VUC. Udbudsinstitutionerne får et grundtilskud på 125.000 kr. for de første tre driftsoverenskomster på FVU og tilstvarende 125.000 kr. for de første tre driftsoverenskomster på OBU. Der ydes 22.000 kr. i grundtilskud pr. hver yderligere driftsoverenskomst på hhv. FVU og OBU.  </t>
  </si>
  <si>
    <t>Kombination af grundtilskud og regionalt uddannelsestilskud pr. tilskudsberettiget grundlagsårselev (ekskl. tilskud for driftsoverenskomster, geografisk grundtilskud og ø-tilskud)</t>
  </si>
  <si>
    <t xml:space="preserve">Regionalt undervisningstilskud pr. årselev </t>
  </si>
  <si>
    <t>Regionalt undervisningstilskud pr. institution</t>
  </si>
  <si>
    <t>Tilskud til elevbetaling*</t>
  </si>
  <si>
    <t>*  Tilskud til elevbetaling udbetales inkl. moms.</t>
  </si>
  <si>
    <t>Geografisk skoletilskud pr. skole</t>
  </si>
  <si>
    <t>Kontoruddannelsen, generel</t>
  </si>
  <si>
    <t>For hovedområderne under merkantilt og teknisk grundforløb udbetales der samme takst for aktivitet på hhv. grundforløb 1 og grundforløb 2.</t>
  </si>
  <si>
    <t>Tilskud for elever i individuel EUD</t>
  </si>
  <si>
    <t>Vejledningstilskud (kr. pr. påbegyndt EGU-forløb)</t>
  </si>
  <si>
    <t>Grundtilskud til institutioner</t>
  </si>
  <si>
    <t>Grundtilskud til skoler</t>
  </si>
  <si>
    <t>Kombination af grundtilskud og regionalt uddannelsestilskud pr. institution (ekskl. tilskud for driftsoverenskomster og ø-tilskud)</t>
  </si>
  <si>
    <t>Tilskud til kost og logi</t>
  </si>
  <si>
    <t>Fællesudgiftstakst</t>
  </si>
  <si>
    <t>Bygningstakst**</t>
  </si>
  <si>
    <t>Landbrugsuddannelse, grunduddannelse
Landbrugsuddannelse, videregående</t>
  </si>
  <si>
    <t>Erhvervsrettet uddannelse</t>
  </si>
  <si>
    <t>** Der ydes ikke bygningstaxametertilskud for elever på husholdningsskoler/friefagskoler</t>
  </si>
  <si>
    <t xml:space="preserve">IB og EB -udbudstilskud </t>
  </si>
  <si>
    <t>Ordblindeundervisning*</t>
  </si>
  <si>
    <t>Virksomhedsrettet til OBU (tillægstakst)</t>
  </si>
  <si>
    <t>For basisgrundtilskud og udannelsestypetilskud gælder, at der max. kan ydes 11.060 kr. pr. grundlagsårselev (årselever i foregående finansår).</t>
  </si>
  <si>
    <t>Undervisningstakst</t>
  </si>
  <si>
    <t>Maskinbetjening, mindre maskiner/CAD/CAM/CNC/maski</t>
  </si>
  <si>
    <t>Fjernundervisning</t>
  </si>
  <si>
    <t>Aktivitet afholdt som fjernundervisning udløser en undervisningstakst svarende til 75 pct. af de tilsvarende undervisningstakster. Aktivitet afholdt som fjernundervisning udløser ikke bygningstilskud. Aktivitet afholdt som fjernundervisning udløser fuldt fællesudgiftstilskud.</t>
  </si>
  <si>
    <t>kr. pr. årsstuderende</t>
  </si>
  <si>
    <t>kr. pr. STÅ</t>
  </si>
  <si>
    <t>Overgangskursus</t>
  </si>
  <si>
    <t>Finanslovskonto 20.22.35. Kommunale bidrag vedrørende frie fagskoler</t>
  </si>
  <si>
    <t>Finanslovskonto 20.22.33 Grundtilskud til frie fagskoler</t>
  </si>
  <si>
    <t>Finanslovskonto 20.22.31. Frie fagskoler</t>
  </si>
  <si>
    <t>For basisgrundtilskud og udd.typetilskud gælder, at der max. kan ydes 11.060  kr. pr.grundlagsårselev (årselever i foregående finansår).</t>
  </si>
  <si>
    <t>kr. pr. årselev</t>
  </si>
  <si>
    <t>Adgangskurser til udvalgte erhvervsakademi- og professionsbacheloruddannelser</t>
  </si>
  <si>
    <t>Adgangskursus til urban landskabsingeniør</t>
  </si>
  <si>
    <t>Adgangskursus til skov- og landskabsingeniør</t>
  </si>
  <si>
    <t>Adgangskursus til markedsføringsøkonom</t>
  </si>
  <si>
    <t>Detailhandelsuddannelsen med specialer, DEL-VFU</t>
  </si>
  <si>
    <t>Detailhandelsuddannelsen med specialer, PRAK</t>
  </si>
  <si>
    <t>Eventkoordinator, DEL-VFU</t>
  </si>
  <si>
    <t>Eventkoordinator, PRAK</t>
  </si>
  <si>
    <t>Kontoruddannelse, generel, DEL-VFU</t>
  </si>
  <si>
    <t>Kontoruddannelse, generel, PRAK</t>
  </si>
  <si>
    <t>Kontoruddannelsen med specialer, DEL-VFU</t>
  </si>
  <si>
    <t>Kontoruddannelsen med specialer, PRAK</t>
  </si>
  <si>
    <t>Autolakerer, DEL-VFU</t>
  </si>
  <si>
    <t>Autolakerer, PRAK</t>
  </si>
  <si>
    <t>Beklædningshåndværker, DEL-VFU</t>
  </si>
  <si>
    <t>Beklædningshåndværker, PRAK</t>
  </si>
  <si>
    <t>Bygningsmaler, DEL-VFU</t>
  </si>
  <si>
    <t>Bygningsmaler, PRAK</t>
  </si>
  <si>
    <t>Bygningssnedker, DEL-VFU</t>
  </si>
  <si>
    <t>Bygningssnedker, PRAK</t>
  </si>
  <si>
    <t>Bådmekaniker, DEL-VFU</t>
  </si>
  <si>
    <t>Bådmekaniker, PRAK</t>
  </si>
  <si>
    <t>Cnc-tekniker, DEL-VFU</t>
  </si>
  <si>
    <t>Cnc-tekniker, PRAK</t>
  </si>
  <si>
    <t>Data- og kommunikationsuddannelsen, DEL-VFU</t>
  </si>
  <si>
    <t>Data- og kommunikationsuddannelsen, PRAK</t>
  </si>
  <si>
    <t>Digital media uddannelsen, DEL-VFU</t>
  </si>
  <si>
    <t>Digital media uddannelsen, PRAK</t>
  </si>
  <si>
    <t>Ejendomsservicetekniker, DEL-VFU</t>
  </si>
  <si>
    <t>Ejendomsservicetekniker, PRAK</t>
  </si>
  <si>
    <t>Elektriker, DEL-VFU</t>
  </si>
  <si>
    <t>Elektriker, PRAK</t>
  </si>
  <si>
    <t>Elektronik- og svagstrømsuddannelsen, DEL-VFU</t>
  </si>
  <si>
    <t>Elektronik- og svagstrømsuddannelsen, PRAK</t>
  </si>
  <si>
    <t>Entreprenør- og landbrugsmaskinuddannelsen, PRAK</t>
  </si>
  <si>
    <t>Entreprenør-,landbrugsmaskinuddannelsen,DEL-VFU</t>
  </si>
  <si>
    <t>Film- og tv-produktionsuddannelsen, DEL-VFU</t>
  </si>
  <si>
    <t>Film- og tv-produktionsuddannelsen, PRAK</t>
  </si>
  <si>
    <t>Finmekaniker, DEL-VFU</t>
  </si>
  <si>
    <t>Finmekaniker, PRAK</t>
  </si>
  <si>
    <t>Flytekniker, DEL-VFU</t>
  </si>
  <si>
    <t>Flytekniker, PRAK</t>
  </si>
  <si>
    <t>Fotograf, DEL-VFU</t>
  </si>
  <si>
    <t>Fotograf, PRAK</t>
  </si>
  <si>
    <t>Glarmester, DEL-VFU</t>
  </si>
  <si>
    <t>Glarmester, PRAK</t>
  </si>
  <si>
    <t>Grafisk tekniker, DEL-VFU</t>
  </si>
  <si>
    <t>Grafisk tekniker, PRAK</t>
  </si>
  <si>
    <t>Guld- og sølvsmed, DEL-VFU</t>
  </si>
  <si>
    <t>Guld- og sølvsmed, PRAK</t>
  </si>
  <si>
    <t>Industrioperatør, DEL-VFU</t>
  </si>
  <si>
    <t>Industrioperatør, PRAK</t>
  </si>
  <si>
    <t>Karrosseriteknikeruddannelsen, DEL-VFU</t>
  </si>
  <si>
    <t>Karrosseriteknikeruddannelsen, PRAK</t>
  </si>
  <si>
    <t>Køletekniker, DEL-VFU</t>
  </si>
  <si>
    <t>Køletekniker, PRAK</t>
  </si>
  <si>
    <t>Lager- og terminaluddannelsen, DEL-VFU</t>
  </si>
  <si>
    <t>Lager- og terminaluddannelsen, PRAK</t>
  </si>
  <si>
    <t>Lastvognsmekaniker, DEL-VFU</t>
  </si>
  <si>
    <t>Lastvognsmekaniker, PRAK</t>
  </si>
  <si>
    <t>Maskinsnedker, DEL-VFU</t>
  </si>
  <si>
    <t>Maskinsnedker, PRAK</t>
  </si>
  <si>
    <t>Mediegrafiker, DEL-VFU</t>
  </si>
  <si>
    <t>Mediegrafiker, PRAK</t>
  </si>
  <si>
    <t>Murer, DEL-VFU</t>
  </si>
  <si>
    <t>Murer, PRAK</t>
  </si>
  <si>
    <t>Møbelsnedker og orgelbygger, DEL-VFU</t>
  </si>
  <si>
    <t>Møbelsnedker og orgelbygger, PRAK</t>
  </si>
  <si>
    <t>Overfladebehandler, DEL-VFU</t>
  </si>
  <si>
    <t>Overfladebehandler, PRAK</t>
  </si>
  <si>
    <t>Personvognsmekaniker, DEL-VFU</t>
  </si>
  <si>
    <t>Personvognsmekaniker, PRAK</t>
  </si>
  <si>
    <t>Plastmager, DEL-VFU</t>
  </si>
  <si>
    <t>Plastmager, PRAK</t>
  </si>
  <si>
    <t>Procesoperatør, DEL-VFU</t>
  </si>
  <si>
    <t>Procesoperatør, PRAK</t>
  </si>
  <si>
    <t>Produktions- og montageuddannelsen, DEL-VFU</t>
  </si>
  <si>
    <t>Produktions- og montageuddannelsen, PRAK</t>
  </si>
  <si>
    <t>Produktør, DEL-VFU</t>
  </si>
  <si>
    <t>Produktør, PRAK</t>
  </si>
  <si>
    <t>Serviceassistent, DEL-VFU</t>
  </si>
  <si>
    <t>Serviceassistent, PRAK</t>
  </si>
  <si>
    <t>Skibsmontør, DEL-VFU</t>
  </si>
  <si>
    <t>Skibsmontør, PRAK</t>
  </si>
  <si>
    <t>Skiltetekniker, DEL-VFU</t>
  </si>
  <si>
    <t>Skiltetekniker, PRAK</t>
  </si>
  <si>
    <t>Smed, DEL-VFU</t>
  </si>
  <si>
    <t>Smed, PRAK</t>
  </si>
  <si>
    <t>Snedker, DEL-VFU</t>
  </si>
  <si>
    <t>Snedker, PRAK</t>
  </si>
  <si>
    <t>Tagdækker, DEL-VFU</t>
  </si>
  <si>
    <t>Tagdækker, PRAK</t>
  </si>
  <si>
    <t>Tandtekniker, DEL-VFU</t>
  </si>
  <si>
    <t>Tandtekniker, PRAK</t>
  </si>
  <si>
    <t>Teknisk designer, DEL-VFU</t>
  </si>
  <si>
    <t>Teknisk designer, PRAK</t>
  </si>
  <si>
    <t>Teknisk isolatør, DEL-VFU</t>
  </si>
  <si>
    <t>Teknisk isolatør, PRAK</t>
  </si>
  <si>
    <t>Træfagenes byggeuddannelse, DEL-VFU</t>
  </si>
  <si>
    <t>Træfagenes byggeuddannelse, PRAK</t>
  </si>
  <si>
    <t>Urmager, DEL-VFU</t>
  </si>
  <si>
    <t>Urmager, PRAK</t>
  </si>
  <si>
    <t>Vejgodstransportuddannelsen, DEL-VFU</t>
  </si>
  <si>
    <t>Vejgodstransportuddannelsen, PRAK</t>
  </si>
  <si>
    <t>VVS-energi, DEL-VFU</t>
  </si>
  <si>
    <t>VVS-energi, PRAK</t>
  </si>
  <si>
    <t>Værktøjsuddannelsen, DEL-VFU</t>
  </si>
  <si>
    <t>Værktøjsuddannelsen, PRAK</t>
  </si>
  <si>
    <t>Anlægsgartner, DEL-VFU</t>
  </si>
  <si>
    <t>Anlægsgartner, PRAK</t>
  </si>
  <si>
    <t>Bager og konditor, DEL-VFU</t>
  </si>
  <si>
    <t>Bager og konditor, PRAK</t>
  </si>
  <si>
    <t>Dyrepasser, DEL-VFU</t>
  </si>
  <si>
    <t>Dyrepasser, PRAK</t>
  </si>
  <si>
    <t>Ernæringsassistent, DEL-VFU</t>
  </si>
  <si>
    <t>Ernæringsassistent, PRAK</t>
  </si>
  <si>
    <t>Gartner, DEL-VFU</t>
  </si>
  <si>
    <t>Gartner, PRAK</t>
  </si>
  <si>
    <t>Gastronom, DEL-VFU</t>
  </si>
  <si>
    <t>Gastronom, PRAK</t>
  </si>
  <si>
    <t>Gourmetslagter, DEL-VFU</t>
  </si>
  <si>
    <t>Gourmetslagter, PRAK</t>
  </si>
  <si>
    <t>Greenkeeper, DEL-VFU</t>
  </si>
  <si>
    <t>Greenkeeper, PRAK</t>
  </si>
  <si>
    <t>Landbrugsuddannelsen, DEL-VFU</t>
  </si>
  <si>
    <t>Landbrugsuddannelsen, PRAK</t>
  </si>
  <si>
    <t>Receptionist, DEL-VFU</t>
  </si>
  <si>
    <t>Receptionist, PRAK</t>
  </si>
  <si>
    <t>Skov- og naturtekniker, DEL-VFU</t>
  </si>
  <si>
    <t>Skov- og naturtekniker, PRAK</t>
  </si>
  <si>
    <t>Tjener, DEL-VFU</t>
  </si>
  <si>
    <t>Tjener, PRAK</t>
  </si>
  <si>
    <t>Fitnessuddannelsen, DEL-VFU</t>
  </si>
  <si>
    <t>Fitnessuddannelsen, PRAK</t>
  </si>
  <si>
    <t>Frisør, DEL-VFU</t>
  </si>
  <si>
    <t>Frisør, PRAK</t>
  </si>
  <si>
    <t>Kosmetiker, DEL-VFU</t>
  </si>
  <si>
    <t>Kosmetiker, PRAK</t>
  </si>
  <si>
    <t>Tandklinikassistent, DEL-VFU</t>
  </si>
  <si>
    <t>Tandklinikassistent, PRAK</t>
  </si>
  <si>
    <t>GF+ Kontor, handel og forretningsservice</t>
  </si>
  <si>
    <t>GF+ Fødevarer, jordbrug og oplevelser</t>
  </si>
  <si>
    <t>GF+ Omsorg, sundhed og pædagogik</t>
  </si>
  <si>
    <t>GF+ Teknologi, byggeri og transport</t>
  </si>
  <si>
    <t>Detailhandelsuddannelsen med specialet
"Glas, porcelæn og gaveartikler"</t>
  </si>
  <si>
    <t>Detailhandelsuddannelsen med specialet
"Radio-TV og multimedier"</t>
  </si>
  <si>
    <t>Detailhandelsuddannelsen med specialet
"Sport og fritid"</t>
  </si>
  <si>
    <t>Adgangskurser tll EUD</t>
  </si>
  <si>
    <t>Uddannelsesaftaler/aftaler om praktik i udlandet til og med måltallet</t>
  </si>
  <si>
    <t>Uddannelsesaftaler/aftaler om praktik i udlandet over måltallet</t>
  </si>
  <si>
    <t>Fyldt 18 og på 1. år af hovedforløbet</t>
  </si>
  <si>
    <t>Fyldt 18 og på 2. år af hovedforløbet</t>
  </si>
  <si>
    <t>Fyldt 18 og på 3. år af hovedforløbet</t>
  </si>
  <si>
    <t>Fyldt 18 og på 4. år af hovedforløbet</t>
  </si>
  <si>
    <t xml:space="preserve">Basis- og uddannelsestilskud pr. tilskudsberettiget grundlagsårselev </t>
  </si>
  <si>
    <t>Tilskud til praktikuddannelse på institutioner for forberedende grunduddannelse</t>
  </si>
  <si>
    <t>Driftstilskud pr. årselev i praktik på en institutioner for forberedende grunduddannelse</t>
  </si>
  <si>
    <t>Takst for 13. og følgende specialundervisningselever på profilskoler</t>
  </si>
  <si>
    <t>Færdigørelsestakst</t>
  </si>
  <si>
    <t>Handelsuddannelsen med specialer, DEL-VFU</t>
  </si>
  <si>
    <t>Handelsuddannelsen med specialer, PRAK</t>
  </si>
  <si>
    <t>Anlægsstruktør, bygningsstruktør og brolægger, DEL-VFU</t>
  </si>
  <si>
    <t>Anlægsstruktør, bygningsstruktør og brolægger, PRAK</t>
  </si>
  <si>
    <t>Automatik og procesuddannelsen, DEL-VFU</t>
  </si>
  <si>
    <t>Automatik og procesuddannelsen,  PRAK</t>
  </si>
  <si>
    <t>Cykel- og motorcykelmekaniker, DEL-VFU</t>
  </si>
  <si>
    <t>Cykel- og motorcykelmekaniker, PRAK</t>
  </si>
  <si>
    <t>Industriteknikuddannelsen, DEL-VFU</t>
  </si>
  <si>
    <t>Industriteknikuddannelsen, PRAK</t>
  </si>
  <si>
    <t>Teater-, event- og av-tekniker, DEL-VFU</t>
  </si>
  <si>
    <t>Teater-, event- og av-tekniker, PRAK</t>
  </si>
  <si>
    <t>Tilskud for uddannelsesaftaler med virksomheder uden uddannelsesaftale de seneste 5 år</t>
  </si>
  <si>
    <t>Brobygning til merkantile EUD og gymnasiale uddannelser</t>
  </si>
  <si>
    <t>Brobygning til tekniske uddannelser</t>
  </si>
  <si>
    <t>Hovedområde</t>
  </si>
  <si>
    <t>FL-betegnelse</t>
  </si>
  <si>
    <t>European School Copenhagen</t>
  </si>
  <si>
    <t>Eventkoordinator</t>
  </si>
  <si>
    <t>Handelsuddannelse med specialer</t>
  </si>
  <si>
    <t>Buschauffør i kollektiv trafik, trin 1</t>
  </si>
  <si>
    <t>Buschauffør i kollektiv trafik, trin 2</t>
  </si>
  <si>
    <t>Buschauffør i kollektiv trafik, trin 3</t>
  </si>
  <si>
    <t>Smed</t>
  </si>
  <si>
    <t>Finmekaniker</t>
  </si>
  <si>
    <t>CNC-tekniker</t>
  </si>
  <si>
    <t>Karrosseriteknikeruddannelsen</t>
  </si>
  <si>
    <t>Lufthavnsoperatør, trin 1 (afløb)</t>
  </si>
  <si>
    <t>Lufthavnsuddannelsen</t>
  </si>
  <si>
    <t>Cykel-og motorcykelmekaniker</t>
  </si>
  <si>
    <t>Flytekniker</t>
  </si>
  <si>
    <t>Metalsmed (afløb)</t>
  </si>
  <si>
    <t>Produktions- og montageuddannelsen</t>
  </si>
  <si>
    <t>Stenhugger og stentekniker</t>
  </si>
  <si>
    <t>Snedker (afløb)</t>
  </si>
  <si>
    <t>Maskinsnedker</t>
  </si>
  <si>
    <t>Vvs-energi</t>
  </si>
  <si>
    <t>Byggemontagetekniker (afløb)</t>
  </si>
  <si>
    <t>Webudvikler</t>
  </si>
  <si>
    <t>Togklargøringsuddannelsen</t>
  </si>
  <si>
    <t>Tandtekniker</t>
  </si>
  <si>
    <t>Boligmontering</t>
  </si>
  <si>
    <t>Teater-, event- og av-tekniker</t>
  </si>
  <si>
    <t>Landbrugets lederuddannelse (afløb)</t>
  </si>
  <si>
    <t>Slagter</t>
  </si>
  <si>
    <t>Greenkeeper</t>
  </si>
  <si>
    <t>Gourmetslagter</t>
  </si>
  <si>
    <t>Fitnessuddannelsen</t>
  </si>
  <si>
    <t>Den pædagogiske assistentuddannelse</t>
  </si>
  <si>
    <t>Autohjælp</t>
  </si>
  <si>
    <t>For overblik over, hvilke satser der gælder for skoleydelse for elever på FGU-baseret EUD henvises til:</t>
  </si>
  <si>
    <t>"Skoleydelse" under fane "31.11. 31.13 AUB" (link)</t>
  </si>
  <si>
    <t>Arbejdsstudietekniker</t>
  </si>
  <si>
    <t>Tilsynstekniker</t>
  </si>
  <si>
    <t>Tilskud til uddannelsesaftaler/aftaler i udlandet for nygodkendte virksomheder, pr. aftale</t>
  </si>
  <si>
    <t>Tilskud til uddannelsesforhold i udlandet</t>
  </si>
  <si>
    <t>Anmærkning: 1 STÅ (studenterårsværk) er studieaktivitet svarende til et års normeret studietid (60 ECTS)</t>
  </si>
  <si>
    <t>Anmærkning:</t>
  </si>
  <si>
    <t>Digital media uddannelsen</t>
  </si>
  <si>
    <t>Takstkatalog for uddannelser uden for Fælleskompetencebeskrivelse</t>
  </si>
  <si>
    <t>ekskl. moms</t>
  </si>
  <si>
    <t>inkl. moms</t>
  </si>
  <si>
    <t>Med fri deltagerbetaling</t>
  </si>
  <si>
    <t xml:space="preserve">EUD-enkeltfag </t>
  </si>
  <si>
    <t>Tekniske</t>
  </si>
  <si>
    <t xml:space="preserve">  </t>
  </si>
  <si>
    <t>Deltidsuddannelser</t>
  </si>
  <si>
    <t>It-administrator</t>
  </si>
  <si>
    <t>Blomsterbinder</t>
  </si>
  <si>
    <t>Kloakmester</t>
  </si>
  <si>
    <t>Realkompetence vurdering u. deltagerbet.</t>
  </si>
  <si>
    <t>Deltagerbetaling</t>
  </si>
  <si>
    <t>Maximalt tillæg</t>
  </si>
  <si>
    <t>Samlet deltagerbetaling</t>
  </si>
  <si>
    <t>(kr. pr. uge)</t>
  </si>
  <si>
    <t>(kr. pr. årselev)</t>
  </si>
  <si>
    <t>inkl. tillæg pr. uge</t>
  </si>
  <si>
    <t>It-fag</t>
  </si>
  <si>
    <t>Social- og sundhedsfag</t>
  </si>
  <si>
    <t>Læse-, skrive- og regnefag</t>
  </si>
  <si>
    <t>Undervisningstakster</t>
  </si>
  <si>
    <t>PR.ÅRSELEV= 1 elev i 40 uger</t>
  </si>
  <si>
    <t>Takstgruppe</t>
  </si>
  <si>
    <t>Undervisningstaxameter ved ingen deltagerbetaling</t>
  </si>
  <si>
    <t>Takstgruppe 2</t>
  </si>
  <si>
    <t>IKV/screening</t>
  </si>
  <si>
    <t>Tekstil og beklædning</t>
  </si>
  <si>
    <t xml:space="preserve">El-området/automatik og styring </t>
  </si>
  <si>
    <t xml:space="preserve">Ambulerende fiskerikurser </t>
  </si>
  <si>
    <t>Køreteknik, energirigtig kørsel samt vintertjeneste</t>
  </si>
  <si>
    <t>Maskinbetjening, meget store maskiner &amp; ambul. fiskerikurser</t>
  </si>
  <si>
    <t>Ambulering vedrørende erhvervsfisker-</t>
  </si>
  <si>
    <t>uddannelse afholdt på Athene</t>
  </si>
  <si>
    <t>For specifikke erhvervsfiskerkurser kan der udbetales en tillægstakst i forbindelse med ambulering afholdt på Athene,</t>
  </si>
  <si>
    <t xml:space="preserve"> jf. takstkataloget for 2019 (www.uvm.dk/takst). For alle andre uddannelser er eventuelle udgifter til ambulering indeholdt i taksterne.</t>
  </si>
  <si>
    <t>Fællesudgiftstakster pr. årselev</t>
  </si>
  <si>
    <t>m2-norm</t>
  </si>
  <si>
    <t>Område</t>
  </si>
  <si>
    <t>10 m2</t>
  </si>
  <si>
    <t>Merkantile</t>
  </si>
  <si>
    <t>12 m2</t>
  </si>
  <si>
    <t>15 m2</t>
  </si>
  <si>
    <t>Tekniske/Landbrug/ Social og sundhedsudd.</t>
  </si>
  <si>
    <t>28 m2</t>
  </si>
  <si>
    <t>Tekniske/Landbrug</t>
  </si>
  <si>
    <t>37 m2</t>
  </si>
  <si>
    <t>46 m2</t>
  </si>
  <si>
    <t>55 m2</t>
  </si>
  <si>
    <t>64 m2</t>
  </si>
  <si>
    <t>Administrationstillægstakst (pr. påbegyndt uddannelsesmål)</t>
  </si>
  <si>
    <t>Fællesudgiftstillægstakst køreteknisk anlæg (pr. kursist pr. uddannelsesmål)</t>
  </si>
  <si>
    <t xml:space="preserve">Der udbetales tillægstakster for administration af AMU-uddannelser samt til dækning af de særlige udgifter, der er forbundet med at afholde AMU-uddannelser på køreteknisk anlæg. </t>
  </si>
  <si>
    <t xml:space="preserve">Administrationstillægstaksten er tilrettelagt som en takst pr. kursist pr. uddannelsesmål (arbejdsmarkedsuddannelse/enkeltfag)/IKV/screening af basale færdigheder for at fremme udbud af korte uddannelser. Taksten </t>
  </si>
  <si>
    <t xml:space="preserve">udbetales på baggrund af påbegyndte deltagere pr. uddannelsesmål. Hvis en person påbegynder mere end et uddannelsesmål i løbet af et </t>
  </si>
  <si>
    <t xml:space="preserve">finansår, kan personen udløse taksten mere end en gang. Hvis uddannelsesmålet afvikles som splitforløb, kan den samme person kun </t>
  </si>
  <si>
    <t>udløse en takst pr. uddannelsesmål for hele splitforløbet.</t>
  </si>
  <si>
    <t>Bygningstakster</t>
  </si>
  <si>
    <t>Merkantile uddannelser:</t>
  </si>
  <si>
    <t>Tekniske uddannelser:</t>
  </si>
  <si>
    <t>15 m2 teori</t>
  </si>
  <si>
    <t>28 m2 haller</t>
  </si>
  <si>
    <t>28 m2 værksted</t>
  </si>
  <si>
    <t>28 m2 lab./værksted</t>
  </si>
  <si>
    <t>28 m2 laboratorium</t>
  </si>
  <si>
    <t>37 m2 værksted</t>
  </si>
  <si>
    <t>46 m2 haller</t>
  </si>
  <si>
    <t>55 m2 værksted</t>
  </si>
  <si>
    <t>55 m2 slagteri</t>
  </si>
  <si>
    <t>64 m2 haller</t>
  </si>
  <si>
    <t>64 m2 lab/værksted</t>
  </si>
  <si>
    <t>På AMU-uddannelser er der ikke regionaliseringsfaktorer.</t>
  </si>
  <si>
    <t>Bygningstillægstakst køreteknisk anlæg (pr. kursist pr. uddannelsesmål)</t>
  </si>
  <si>
    <t>Bygningstillægstakst udbetales til uddannelser, hvori der indgår kørsel på køreteknisk anlæg.</t>
  </si>
  <si>
    <t>Turistbuschaufføruddannelsen, trin 1</t>
  </si>
  <si>
    <t>Turistbuschaufføruddannelsen, trin 2</t>
  </si>
  <si>
    <t>Skoleoplæringsydelse (AUB)</t>
  </si>
  <si>
    <t>Skoleoplæringsydelse:</t>
  </si>
  <si>
    <t>Åben Uddannelse (EVE uden for fælles kompetencebeskrivelse)</t>
  </si>
  <si>
    <t>Kontakt</t>
  </si>
  <si>
    <t>OKACOS@uvm.dk</t>
  </si>
  <si>
    <t>AMU-uddannelser - (EVE inden for fælles kompetencebeskrivelse)</t>
  </si>
  <si>
    <t>Bygningstakster pr. årselev</t>
  </si>
  <si>
    <t>Undervisningstakster pr. årselev</t>
  </si>
  <si>
    <t>Fællesudgiftstakster</t>
  </si>
  <si>
    <t>Individuel supplerende elevstøtte</t>
  </si>
  <si>
    <t>Individuel supplerende elevstøtte målrettet ordblinde elever</t>
  </si>
  <si>
    <t>Basistakst, alle elever</t>
  </si>
  <si>
    <t xml:space="preserve">Supplerende takst, elever på kurser af mindst 2 ugers varighed </t>
  </si>
  <si>
    <t xml:space="preserve">Supplerende takst, elever på kurser af mindst 12 ugers varighed </t>
  </si>
  <si>
    <t>Supplerende takst, elever i 10. klasse</t>
  </si>
  <si>
    <t>Finanslovskonto 20.31.01. Erhvervsuddannelser</t>
  </si>
  <si>
    <t>Finanslovskonto 20.31.02. EUX</t>
  </si>
  <si>
    <t>Finanslovskonto 20.31.11.  Arbejdsgivernes Uddannelsesbidrag</t>
  </si>
  <si>
    <t>Finanslovskonto 20.31.13 Tilskud til skoleydelse</t>
  </si>
  <si>
    <t>Finanslovskonto 20.31.12. Skoleoplæring</t>
  </si>
  <si>
    <t>Finanslovskonto 20.32.01. Fodterapeutuddannelsen</t>
  </si>
  <si>
    <t>Finanslovskonto 20.34.01. Adgangsgivende kurser mv.</t>
  </si>
  <si>
    <t>Finanslovskonto 20.35.01. Lokomotivføreruddannelsen</t>
  </si>
  <si>
    <t>Finanslovskonto 20.36.01. Fiskeriuddannelsen</t>
  </si>
  <si>
    <t>Finanslovskonto 20.38.21. Tilskud til kostafdelinger ved institutioner for erhvervsrettet uddannelse</t>
  </si>
  <si>
    <t>Finanslovskonto 20.41.01. Erhvervsgymnasiale uddannelser</t>
  </si>
  <si>
    <t>Finanslovskonto 20.42.02 Almengymnasiale uddannelser</t>
  </si>
  <si>
    <t>Finanslovskonto 20.48.02. Grundtilskud mv. til statslige selvejende institutioner med almengymnasiale uddannelser</t>
  </si>
  <si>
    <t xml:space="preserve">Finanslovskonto 20.42.11. Gymnasial supplering </t>
  </si>
  <si>
    <t>Finanslovskonto 20.42.12. Gymnasial supplering på private gymnasier og studenterkurser</t>
  </si>
  <si>
    <t>Finanslovskonto 20.43.01 Private gymnasier</t>
  </si>
  <si>
    <t>Finanslovskonto 20.43.02.Øvrige tilskud til private gymnasier m.v.</t>
  </si>
  <si>
    <t>Finanslovskonto 20.48.21 Tilskud til kostafdelinger ved institutioner for almengymnasiale uddannelser</t>
  </si>
  <si>
    <t>Finanslovskonto 20.48.02.40 Grundtilskud mv. til statslige selvejende institutioner med almengymnasiale uddannelser</t>
  </si>
  <si>
    <t>Finanslovskonto 20.55.01. Driftstilskud forberedende grunduddannelse</t>
  </si>
  <si>
    <t>Finanslovskonto 20.55.02. Grundtilskud ved forberedende grunduddannelse</t>
  </si>
  <si>
    <t>Finanslovskonto 20.55.03. Skoleydelse ved forberedende grunduddannelse</t>
  </si>
  <si>
    <t>Finanslovskonto 20.55.04. Kommunale bidrag til forberedende grunduddannelse vedrørende drift</t>
  </si>
  <si>
    <t>Finanslovskonto 20.55.05. Kommunale bidrag til forberedende grunduddannelse vedrørende forsørgelse</t>
  </si>
  <si>
    <t xml:space="preserve">Forberedende grunduddannelses dispensationskvote for forløb ud over 2 års varighed dækker maksimalt 10 pct. af institutionens </t>
  </si>
  <si>
    <t>samlede årselevtal i det forudgående finansår. Det bemærkes, at forlængelse forudsætter kommunalbestyrelsens godkendelse.</t>
  </si>
  <si>
    <t>Finanslovskonto 20.72.41.Træningsskolens arbejdsmarkedsuddannelser TAMU</t>
  </si>
  <si>
    <t>Finanslovskonto 20.74.02. Almen Voksenuddannelse</t>
  </si>
  <si>
    <t>Finanslovskonto 20.78.02. Grundtilskud mv. til institutioner for almene voksenuddannelser</t>
  </si>
  <si>
    <t>Finanslovskonto 20.75.01. Hhx- og htx-enkeltfag</t>
  </si>
  <si>
    <t>Finanslovskonto 20.75.02 Adgangskurser</t>
  </si>
  <si>
    <t>Finanslovskonto 20.75.05 Adgangskurser til udvalgte erhvervsakademi- og professionsbacheloruddannelser</t>
  </si>
  <si>
    <t>Finanslovskonto 20.76.11. Pædagogikum ved gymnasiale uddannelser</t>
  </si>
  <si>
    <t>Finanslovskonto 20.83.01. Introduktionskurser og brobygning til ungdomsuddannelser</t>
  </si>
  <si>
    <t>Individuel EUD, Teknologi, byggeri og transport</t>
  </si>
  <si>
    <t>FGU med hf-fagelementer</t>
  </si>
  <si>
    <t>3-årig studenterkursus</t>
  </si>
  <si>
    <t>Undervisningtaxameter ved en deltagerbetaling på  41.600 kr. pr. årselev</t>
  </si>
  <si>
    <t>Takstkatalog for Forslag til Finanslov 2025</t>
  </si>
  <si>
    <t>Takstkatalog FFL 2025</t>
  </si>
  <si>
    <t>Mindste ugentlige elevbetaling for 2025</t>
  </si>
  <si>
    <t>Tabel 1</t>
  </si>
  <si>
    <t xml:space="preserve">Stx, takst 1 </t>
  </si>
  <si>
    <t>Stx, takst 2</t>
  </si>
  <si>
    <t>2-årig Hf, takst 1</t>
  </si>
  <si>
    <t>2-årig HF, takst 2</t>
  </si>
  <si>
    <t>Stx, takst 1</t>
  </si>
  <si>
    <t>2-årig HF, takst 1</t>
  </si>
  <si>
    <t xml:space="preserve">kr. </t>
  </si>
  <si>
    <t>Hhx, takst 2</t>
  </si>
  <si>
    <t>Hhx, takst 1</t>
  </si>
  <si>
    <t xml:space="preserve">Htx, takst 1 </t>
  </si>
  <si>
    <t>Elevbetaling på en kostafdeling må ikke overstige 631 kr. pr. uge pr. elev</t>
  </si>
  <si>
    <t>Socialt taxameter, teknisk og merkantilt grundforløb</t>
  </si>
  <si>
    <t>Socialt taxameter, teknisk, merkantilt og SOSU grundforløb</t>
  </si>
  <si>
    <t>Brobygning til FGU</t>
  </si>
  <si>
    <t xml:space="preserve">- </t>
  </si>
  <si>
    <t>Lønrefussionssats</t>
  </si>
  <si>
    <t>Lønrefussionssats for ordinære uddannelsesaftaler, kombinationsaftaler, mesterlære-uddannelsesaftaler og restuddannelsesaftaler</t>
  </si>
  <si>
    <t>Socialt taxameter, stx og hf</t>
  </si>
  <si>
    <t>Udkantstilskud ydes på baggrund af institutionernes udbud på hovedskolen, hvis institutionen er beliggende i en land- eller oplandskommune.</t>
  </si>
  <si>
    <t xml:space="preserve">Takst 1 ydes for antallet af årselever pr. institution, der ikke overstiger 700 årselever, men takst 2 ydes på baggrund af antallet årselever pr. institution, der overstiger 700 årselever. </t>
  </si>
  <si>
    <t xml:space="preserve">Socialt taxameter udbetales til institutioner, der har mindst 30 pct. frafaldstruede elever og beregnes som andelen af frafaldstruede elever over 30 pct. * basistaksten. </t>
  </si>
  <si>
    <t xml:space="preserve">Socialt taxameter, hhx og htx </t>
  </si>
  <si>
    <t>Bemærk: Takstkatalog opdelt på fag kan først dannes, når FL 2025 er endeligt vedtaget og trådt i kraft. rug derfor takstkatalog for 2024 og find via takstgruppen, taksten for faget</t>
  </si>
  <si>
    <t>Takst, ekskl. moms</t>
  </si>
  <si>
    <t>Takst, Inkl. moms</t>
  </si>
  <si>
    <t>Takst, inkl. moms</t>
  </si>
  <si>
    <t>Finanslovskonto § 20.72.03</t>
  </si>
  <si>
    <t>Tilskud til kombinationsforløb</t>
  </si>
  <si>
    <t xml:space="preserve">Satsen for opkrævning af bidrag til drift i 2025 er fastsat til 84.010 kr. pr. årselev for afregning af aktiviteten i 2024.  </t>
  </si>
  <si>
    <t xml:space="preserve">Satsen for opkrævning af bidrag til forsørgelse i 2025 er fastsat til 36.160 kr. pr. årselev for afregning af aktiviteten i 2024.  </t>
  </si>
  <si>
    <t xml:space="preserve">Det fremgår også, at VUC må tilbageholde 400 kr. (2017-PL) pr. tilskudsudløsende deltager på OBU og 190 (2017-PL) pr. tilskudsudløsende deltager på FVU. Satserne PL-reguleres. I 2025 må VUC'er tilbageholde følgende beløb pr. tilskudsudløsende deltager på OBU og FVU: </t>
  </si>
  <si>
    <t>Maksimalt uddannelsestilskud pr. institution</t>
  </si>
  <si>
    <t xml:space="preserve">Industrikeknikeruddannelsen </t>
  </si>
  <si>
    <t>Elevstøttetakster for kurser der begynder i 2025</t>
  </si>
  <si>
    <t>Offentliggjort d. 30. august 2024</t>
  </si>
  <si>
    <t>Sidst opdateret 30. august 2024</t>
  </si>
  <si>
    <t>Under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</si>
</sst>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kr.&quot;#,##0_);[Red]\(&quot;kr.&quot;#,##0\)"/>
    <numFmt numFmtId="165" formatCode="_(* #,##0.00_);_(* \(#,##0.00\);_(* &quot;-&quot;??_);_(@_)"/>
    <numFmt numFmtId="166" formatCode="_ * #,##0.00_ ;_ * \-#,##0.00_ ;_ * &quot;-&quot;??_ ;_ @_ "/>
    <numFmt numFmtId="167" formatCode="_(* #,##0_);_(* \(#,##0\);_(* &quot;-&quot;??_);_(@_)"/>
    <numFmt numFmtId="168" formatCode="_ * #,##0_ ;_ * \-#,##0_ ;_ * &quot;-&quot;??_ ;_ @_ "/>
    <numFmt numFmtId="169" formatCode="#,##0_ &quot;kr&quot;\.;[Red]\-#,##0\ &quot;kr&quot;\."/>
    <numFmt numFmtId="170" formatCode="_-* #,##0_-;\-* #,##0_-;_-* &quot;-&quot;????_-;_-@_-"/>
    <numFmt numFmtId="171" formatCode="_-* #,##0_-;\-* #,##0_-;_-* &quot;-&quot;??_-;_-@_-"/>
  </numFmts>
  <fonts count="8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sz val="11"/>
      <color indexed="8"/>
      <name val="Calibri"/>
      <family val="2"/>
    </font>
    <font>
      <sz val="10"/>
      <color indexed="8"/>
      <name val="Verdana"/>
      <family val="2"/>
    </font>
    <font>
      <sz val="11"/>
      <color theme="1"/>
      <name val="Calibri"/>
      <family val="2"/>
      <scheme val="minor"/>
    </font>
    <font>
      <sz val="10"/>
      <color theme="1"/>
      <name val="Verdana"/>
      <family val="2"/>
    </font>
    <font>
      <sz val="10"/>
      <name val="Arial"/>
      <family val="2"/>
    </font>
    <font>
      <b/>
      <sz val="10"/>
      <name val="Arial"/>
      <family val="2"/>
    </font>
    <font>
      <b/>
      <sz val="12"/>
      <name val="Arial"/>
      <family val="2"/>
    </font>
    <font>
      <i/>
      <sz val="10"/>
      <name val="Arial"/>
      <family val="2"/>
    </font>
    <font>
      <b/>
      <sz val="16"/>
      <name val="Arial"/>
      <family val="2"/>
    </font>
    <font>
      <sz val="10"/>
      <name val="Arial"/>
      <family val="2"/>
    </font>
    <font>
      <b/>
      <sz val="10"/>
      <color indexed="12"/>
      <name val="Arial"/>
      <family val="2"/>
    </font>
    <font>
      <b/>
      <i/>
      <sz val="10"/>
      <name val="Arial"/>
      <family val="2"/>
    </font>
    <font>
      <b/>
      <sz val="8"/>
      <name val="Arial"/>
      <family val="2"/>
    </font>
    <font>
      <sz val="10"/>
      <color theme="1"/>
      <name val="Calibri"/>
      <family val="2"/>
      <scheme val="minor"/>
    </font>
    <font>
      <b/>
      <sz val="8"/>
      <color indexed="12"/>
      <name val="Arial"/>
      <family val="2"/>
    </font>
    <font>
      <b/>
      <sz val="10"/>
      <color indexed="10"/>
      <name val="Arial"/>
      <family val="2"/>
    </font>
    <font>
      <sz val="10"/>
      <name val="Arial"/>
      <family val="2"/>
    </font>
    <font>
      <b/>
      <sz val="10"/>
      <color indexed="48"/>
      <name val="Arial"/>
      <family val="2"/>
    </font>
    <font>
      <b/>
      <sz val="10"/>
      <color indexed="57"/>
      <name val="Arial"/>
      <family val="2"/>
    </font>
    <font>
      <sz val="10"/>
      <color indexed="12"/>
      <name val="Arial"/>
      <family val="2"/>
    </font>
    <font>
      <b/>
      <sz val="10"/>
      <color indexed="8"/>
      <name val="Arial"/>
      <family val="2"/>
    </font>
    <font>
      <b/>
      <i/>
      <sz val="14"/>
      <color indexed="12"/>
      <name val="Courier New"/>
      <family val="3"/>
    </font>
    <font>
      <sz val="10"/>
      <color indexed="8"/>
      <name val="Arial"/>
      <family val="2"/>
    </font>
    <font>
      <b/>
      <i/>
      <sz val="10"/>
      <color indexed="20"/>
      <name val="Arial"/>
      <family val="2"/>
    </font>
    <font>
      <b/>
      <sz val="8"/>
      <color theme="1"/>
      <name val="Times New Roman"/>
      <family val="1"/>
    </font>
    <font>
      <b/>
      <sz val="12"/>
      <color indexed="12"/>
      <name val="Arial"/>
      <family val="2"/>
    </font>
    <font>
      <sz val="10"/>
      <color theme="1"/>
      <name val="Arial"/>
      <family val="2"/>
    </font>
    <font>
      <sz val="10"/>
      <color indexed="10"/>
      <name val="Arial"/>
      <family val="2"/>
    </font>
    <font>
      <sz val="11"/>
      <color indexed="10"/>
      <name val="Calibri"/>
      <family val="2"/>
    </font>
    <font>
      <b/>
      <u/>
      <sz val="10"/>
      <name val="Arial"/>
      <family val="2"/>
    </font>
    <font>
      <i/>
      <sz val="10"/>
      <name val="Times New Roman"/>
      <family val="1"/>
    </font>
    <font>
      <b/>
      <sz val="8"/>
      <name val="Times New Roman"/>
      <family val="1"/>
    </font>
    <font>
      <b/>
      <sz val="8"/>
      <color rgb="FF000000"/>
      <name val="Times New Roman"/>
      <family val="1"/>
    </font>
    <font>
      <u/>
      <sz val="10"/>
      <color indexed="12"/>
      <name val="Arial"/>
      <family val="2"/>
    </font>
    <font>
      <sz val="11"/>
      <color indexed="9"/>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8"/>
      <name val="Calibri"/>
      <family val="2"/>
    </font>
    <font>
      <sz val="11"/>
      <color indexed="20"/>
      <name val="Calibri"/>
      <family val="2"/>
    </font>
    <font>
      <b/>
      <sz val="16"/>
      <color rgb="FFFF0000"/>
      <name val="Arial"/>
      <family val="2"/>
    </font>
    <font>
      <sz val="10"/>
      <color indexed="57"/>
      <name val="Arial"/>
      <family val="2"/>
    </font>
    <font>
      <b/>
      <i/>
      <sz val="12"/>
      <color indexed="20"/>
      <name val="Courier New"/>
      <family val="3"/>
    </font>
    <font>
      <sz val="10"/>
      <color indexed="48"/>
      <name val="Arial"/>
      <family val="2"/>
    </font>
    <font>
      <sz val="10"/>
      <color indexed="30"/>
      <name val="Arial"/>
      <family val="2"/>
    </font>
    <font>
      <sz val="12"/>
      <name val="Arial"/>
      <family val="2"/>
    </font>
    <font>
      <u/>
      <sz val="10"/>
      <color theme="10"/>
      <name val="Arial"/>
      <family val="2"/>
    </font>
    <font>
      <b/>
      <sz val="8"/>
      <color indexed="8"/>
      <name val="Arial"/>
      <family val="2"/>
    </font>
    <font>
      <sz val="10"/>
      <color rgb="FFFF0000"/>
      <name val="Arial"/>
      <family val="2"/>
    </font>
    <font>
      <b/>
      <i/>
      <sz val="10"/>
      <color theme="1"/>
      <name val="Arial"/>
      <family val="2"/>
    </font>
    <font>
      <u/>
      <sz val="10"/>
      <name val="Arial"/>
      <family val="2"/>
    </font>
    <font>
      <sz val="10"/>
      <name val="Calibri"/>
      <family val="2"/>
      <scheme val="minor"/>
    </font>
    <font>
      <sz val="9"/>
      <color theme="1"/>
      <name val="Arial"/>
      <family val="2"/>
    </font>
    <font>
      <b/>
      <sz val="12"/>
      <color indexed="10"/>
      <name val="Arial"/>
      <family val="2"/>
    </font>
    <font>
      <sz val="10"/>
      <name val="Arial"/>
      <family val="2"/>
    </font>
    <font>
      <b/>
      <sz val="10"/>
      <color rgb="FF0000FF"/>
      <name val="Arial"/>
      <family val="2"/>
    </font>
    <font>
      <sz val="11"/>
      <name val="Dialog"/>
    </font>
    <font>
      <sz val="8"/>
      <name val="Times New Roman"/>
      <family val="1"/>
    </font>
    <font>
      <sz val="10"/>
      <color rgb="FFFF0000"/>
      <name val="Calibri"/>
      <family val="2"/>
      <scheme val="minor"/>
    </font>
    <font>
      <u/>
      <sz val="10"/>
      <color rgb="FF0000FF"/>
      <name val="Arial"/>
      <family val="2"/>
    </font>
    <font>
      <b/>
      <sz val="10"/>
      <color theme="1"/>
      <name val="Arial"/>
      <family val="2"/>
    </font>
    <font>
      <b/>
      <i/>
      <sz val="14"/>
      <name val="Courier New"/>
      <family val="3"/>
    </font>
  </fonts>
  <fills count="30">
    <fill>
      <patternFill patternType="none"/>
    </fill>
    <fill>
      <patternFill patternType="gray125"/>
    </fill>
    <fill>
      <patternFill patternType="solid">
        <fgColor indexed="31"/>
      </patternFill>
    </fill>
    <fill>
      <patternFill patternType="solid">
        <fgColor indexed="26"/>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8" tint="0.79998168889431442"/>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top/>
      <bottom style="thin">
        <color indexed="8"/>
      </bottom>
      <diagonal/>
    </border>
    <border>
      <left style="thin">
        <color indexed="64"/>
      </left>
      <right/>
      <top/>
      <bottom style="thin">
        <color indexed="8"/>
      </bottom>
      <diagonal/>
    </border>
    <border>
      <left/>
      <right style="thin">
        <color indexed="8"/>
      </right>
      <top/>
      <bottom/>
      <diagonal/>
    </border>
    <border>
      <left/>
      <right/>
      <top style="thin">
        <color indexed="8"/>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8"/>
      </right>
      <top style="medium">
        <color indexed="64"/>
      </top>
      <bottom/>
      <diagonal/>
    </border>
    <border>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8"/>
      </bottom>
      <diagonal/>
    </border>
    <border>
      <left/>
      <right style="medium">
        <color indexed="64"/>
      </right>
      <top/>
      <bottom style="thin">
        <color indexed="8"/>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8"/>
      </top>
      <bottom/>
      <diagonal/>
    </border>
    <border>
      <left/>
      <right/>
      <top style="medium">
        <color indexed="64"/>
      </top>
      <bottom style="thin">
        <color indexed="8"/>
      </bottom>
      <diagonal/>
    </border>
    <border>
      <left style="thin">
        <color indexed="64"/>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bottom/>
      <diagonal/>
    </border>
  </borders>
  <cellStyleXfs count="28373">
    <xf numFmtId="0" fontId="0" fillId="0" borderId="0"/>
    <xf numFmtId="165" fontId="7" fillId="0" borderId="0" applyFont="0" applyFill="0" applyBorder="0" applyAlignment="0" applyProtection="0"/>
    <xf numFmtId="0" fontId="9" fillId="2"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2" fillId="3"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0" fillId="2" borderId="0" applyNumberFormat="0" applyBorder="0" applyAlignment="0" applyProtection="0"/>
    <xf numFmtId="0" fontId="6" fillId="2" borderId="0" applyNumberFormat="0" applyBorder="0" applyAlignment="0" applyProtection="0"/>
    <xf numFmtId="0" fontId="12"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9" fillId="4"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2" fillId="9"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9" borderId="0" applyNumberFormat="0" applyBorder="0" applyAlignment="0" applyProtection="0"/>
    <xf numFmtId="0" fontId="11" fillId="9" borderId="0" applyNumberFormat="0" applyBorder="0" applyAlignment="0" applyProtection="0"/>
    <xf numFmtId="0" fontId="10" fillId="4" borderId="0" applyNumberFormat="0" applyBorder="0" applyAlignment="0" applyProtection="0"/>
    <xf numFmtId="0" fontId="6" fillId="4" borderId="0" applyNumberFormat="0" applyBorder="0" applyAlignment="0" applyProtection="0"/>
    <xf numFmtId="0" fontId="12"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9" fillId="5"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2"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10" borderId="0" applyNumberFormat="0" applyBorder="0" applyAlignment="0" applyProtection="0"/>
    <xf numFmtId="0" fontId="11" fillId="10" borderId="0" applyNumberFormat="0" applyBorder="0" applyAlignment="0" applyProtection="0"/>
    <xf numFmtId="0" fontId="10" fillId="5" borderId="0" applyNumberFormat="0" applyBorder="0" applyAlignment="0" applyProtection="0"/>
    <xf numFmtId="0" fontId="6" fillId="5" borderId="0" applyNumberFormat="0" applyBorder="0" applyAlignment="0" applyProtection="0"/>
    <xf numFmtId="0" fontId="12"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9" fillId="6"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2" fillId="11"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2" fillId="11" borderId="0" applyNumberFormat="0" applyBorder="0" applyAlignment="0" applyProtection="0"/>
    <xf numFmtId="0" fontId="11" fillId="11" borderId="0" applyNumberFormat="0" applyBorder="0" applyAlignment="0" applyProtection="0"/>
    <xf numFmtId="0" fontId="10" fillId="6" borderId="0" applyNumberFormat="0" applyBorder="0" applyAlignment="0" applyProtection="0"/>
    <xf numFmtId="0" fontId="6" fillId="6" borderId="0" applyNumberFormat="0" applyBorder="0" applyAlignment="0" applyProtection="0"/>
    <xf numFmtId="0" fontId="12"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9" fillId="7"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2" fillId="8" borderId="0" applyNumberFormat="0" applyBorder="0" applyAlignment="0" applyProtection="0"/>
    <xf numFmtId="0" fontId="11" fillId="8" borderId="0" applyNumberFormat="0" applyBorder="0" applyAlignment="0" applyProtection="0"/>
    <xf numFmtId="0" fontId="10" fillId="7" borderId="0" applyNumberFormat="0" applyBorder="0" applyAlignment="0" applyProtection="0"/>
    <xf numFmtId="0" fontId="6" fillId="7" borderId="0" applyNumberFormat="0" applyBorder="0" applyAlignment="0" applyProtection="0"/>
    <xf numFmtId="0" fontId="12"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9" fillId="8"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12"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2"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6" fillId="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6" fontId="18" fillId="0" borderId="0" applyFont="0" applyFill="0" applyBorder="0" applyAlignment="0" applyProtection="0"/>
    <xf numFmtId="0" fontId="7" fillId="0" borderId="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43" fillId="17"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17"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4" borderId="0" applyNumberFormat="0" applyBorder="0" applyAlignment="0" applyProtection="0"/>
    <xf numFmtId="0" fontId="37" fillId="0" borderId="0" applyNumberFormat="0" applyFill="0" applyBorder="0" applyAlignment="0" applyProtection="0"/>
    <xf numFmtId="0" fontId="57" fillId="4" borderId="0" applyNumberFormat="0" applyBorder="0" applyAlignment="0" applyProtection="0"/>
    <xf numFmtId="0" fontId="31" fillId="3" borderId="29" applyNumberFormat="0" applyFont="0" applyAlignment="0" applyProtection="0"/>
    <xf numFmtId="0" fontId="44" fillId="25" borderId="30" applyNumberFormat="0" applyAlignment="0" applyProtection="0"/>
    <xf numFmtId="0" fontId="44" fillId="25" borderId="30" applyNumberFormat="0" applyAlignment="0" applyProtection="0"/>
    <xf numFmtId="0" fontId="48" fillId="26" borderId="31" applyNumberFormat="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5" borderId="0" applyNumberFormat="0" applyBorder="0" applyAlignment="0" applyProtection="0"/>
    <xf numFmtId="0" fontId="46" fillId="5" borderId="0" applyNumberFormat="0" applyBorder="0" applyAlignment="0" applyProtection="0"/>
    <xf numFmtId="0" fontId="51" fillId="0" borderId="32" applyNumberFormat="0" applyFill="0" applyAlignment="0" applyProtection="0"/>
    <xf numFmtId="0" fontId="52" fillId="0" borderId="33" applyNumberFormat="0" applyFill="0" applyAlignment="0" applyProtection="0"/>
    <xf numFmtId="0" fontId="53" fillId="0" borderId="34" applyNumberFormat="0" applyFill="0" applyAlignment="0" applyProtection="0"/>
    <xf numFmtId="0" fontId="53" fillId="0" borderId="0" applyNumberFormat="0" applyFill="0" applyBorder="0" applyAlignment="0" applyProtection="0"/>
    <xf numFmtId="0" fontId="42" fillId="0" borderId="0" applyNumberFormat="0" applyFill="0" applyBorder="0" applyAlignment="0" applyProtection="0">
      <alignment vertical="top"/>
      <protection locked="0"/>
    </xf>
    <xf numFmtId="0" fontId="47" fillId="8" borderId="30"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5" fillId="0" borderId="0" applyFont="0" applyFill="0" applyBorder="0" applyAlignment="0" applyProtection="0"/>
    <xf numFmtId="165" fontId="7" fillId="0" borderId="0" applyFont="0" applyFill="0" applyBorder="0" applyAlignment="0" applyProtection="0"/>
    <xf numFmtId="0" fontId="48" fillId="26" borderId="31" applyNumberFormat="0" applyAlignment="0" applyProtection="0"/>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4" fillId="0" borderId="35" applyNumberFormat="0" applyFill="0" applyAlignment="0" applyProtection="0"/>
    <xf numFmtId="0" fontId="43"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4" borderId="0" applyNumberFormat="0" applyBorder="0" applyAlignment="0" applyProtection="0"/>
    <xf numFmtId="0" fontId="49" fillId="27" borderId="0" applyNumberFormat="0" applyBorder="0" applyAlignment="0" applyProtection="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5" fillId="0" borderId="0"/>
    <xf numFmtId="0" fontId="31" fillId="3" borderId="29" applyNumberFormat="0" applyFont="0" applyAlignment="0" applyProtection="0"/>
    <xf numFmtId="0" fontId="50" fillId="25" borderId="36" applyNumberFormat="0" applyAlignment="0" applyProtection="0"/>
    <xf numFmtId="0" fontId="51" fillId="0" borderId="32" applyNumberFormat="0" applyFill="0" applyAlignment="0" applyProtection="0"/>
    <xf numFmtId="0" fontId="52" fillId="0" borderId="33" applyNumberFormat="0" applyFill="0" applyAlignment="0" applyProtection="0"/>
    <xf numFmtId="0" fontId="53" fillId="0" borderId="34" applyNumberFormat="0" applyFill="0" applyAlignment="0" applyProtection="0"/>
    <xf numFmtId="0" fontId="53" fillId="0" borderId="0" applyNumberFormat="0" applyFill="0" applyBorder="0" applyAlignment="0" applyProtection="0"/>
    <xf numFmtId="9" fontId="7" fillId="0" borderId="0" applyFont="0" applyFill="0" applyBorder="0" applyAlignment="0" applyProtection="0"/>
    <xf numFmtId="0" fontId="54" fillId="0" borderId="35"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37" applyNumberFormat="0" applyFill="0" applyAlignment="0" applyProtection="0"/>
    <xf numFmtId="0" fontId="57" fillId="4" borderId="0" applyNumberFormat="0" applyBorder="0" applyAlignment="0" applyProtection="0"/>
    <xf numFmtId="0" fontId="37" fillId="0" borderId="0" applyNumberFormat="0" applyFill="0" applyBorder="0" applyAlignment="0" applyProtection="0"/>
    <xf numFmtId="0" fontId="64" fillId="0" borderId="0" applyNumberFormat="0" applyFill="0" applyBorder="0" applyAlignment="0" applyProtection="0"/>
    <xf numFmtId="0" fontId="25" fillId="0" borderId="0"/>
    <xf numFmtId="166" fontId="7" fillId="0" borderId="0" applyFont="0" applyFill="0" applyBorder="0" applyAlignment="0" applyProtection="0"/>
    <xf numFmtId="0" fontId="25" fillId="0" borderId="0"/>
    <xf numFmtId="0" fontId="25" fillId="0" borderId="0"/>
    <xf numFmtId="0" fontId="7" fillId="0" borderId="0"/>
    <xf numFmtId="0" fontId="7" fillId="0" borderId="0" applyFont="0" applyFill="0" applyBorder="0" applyAlignment="0" applyProtection="0"/>
    <xf numFmtId="166" fontId="4" fillId="0" borderId="0" applyFont="0" applyFill="0" applyBorder="0" applyAlignment="0" applyProtection="0"/>
    <xf numFmtId="165" fontId="7" fillId="0" borderId="0" applyFont="0" applyFill="0" applyBorder="0" applyAlignment="0" applyProtection="0"/>
    <xf numFmtId="0" fontId="4" fillId="0" borderId="0"/>
    <xf numFmtId="0" fontId="4" fillId="0" borderId="0"/>
    <xf numFmtId="0" fontId="7" fillId="0" borderId="0"/>
    <xf numFmtId="0" fontId="4" fillId="0" borderId="0"/>
    <xf numFmtId="0" fontId="4" fillId="0" borderId="0"/>
    <xf numFmtId="0" fontId="7" fillId="0" borderId="0"/>
    <xf numFmtId="0" fontId="7" fillId="0" borderId="0"/>
    <xf numFmtId="0" fontId="7" fillId="0" borderId="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6" fontId="3" fillId="0" borderId="0" applyFont="0" applyFill="0" applyBorder="0" applyAlignment="0" applyProtection="0"/>
    <xf numFmtId="166" fontId="3"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6" fontId="7" fillId="0" borderId="0" applyFont="0" applyFill="0" applyBorder="0" applyAlignment="0" applyProtection="0"/>
    <xf numFmtId="0" fontId="7" fillId="0" borderId="0"/>
    <xf numFmtId="0" fontId="2" fillId="0" borderId="0"/>
    <xf numFmtId="165" fontId="72" fillId="0" borderId="0" applyFont="0" applyFill="0" applyBorder="0" applyAlignment="0" applyProtection="0"/>
    <xf numFmtId="0" fontId="72" fillId="0" borderId="0" applyFont="0" applyFill="0" applyBorder="0" applyAlignment="0" applyProtection="0"/>
    <xf numFmtId="165" fontId="7" fillId="0" borderId="0" applyFont="0" applyFill="0" applyBorder="0" applyAlignment="0" applyProtection="0"/>
    <xf numFmtId="0" fontId="6"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6" fillId="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6" fillId="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6" fillId="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6"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6" fillId="8"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6" fontId="1" fillId="0" borderId="0" applyFont="0" applyFill="0" applyBorder="0" applyAlignment="0" applyProtection="0"/>
    <xf numFmtId="165" fontId="7" fillId="0" borderId="0" applyFont="0" applyFill="0" applyBorder="0" applyAlignment="0" applyProtection="0"/>
    <xf numFmtId="0" fontId="1" fillId="0" borderId="0"/>
    <xf numFmtId="0" fontId="1" fillId="0" borderId="0"/>
    <xf numFmtId="0" fontId="1" fillId="0" borderId="0"/>
    <xf numFmtId="0" fontId="1" fillId="0" borderId="0"/>
    <xf numFmtId="0" fontId="7" fillId="0" borderId="0"/>
    <xf numFmtId="166" fontId="1" fillId="0" borderId="0" applyFont="0" applyFill="0" applyBorder="0" applyAlignment="0" applyProtection="0"/>
    <xf numFmtId="165" fontId="7" fillId="0" borderId="0" applyFont="0" applyFill="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2" fillId="0" borderId="0" applyFont="0" applyFill="0" applyBorder="0" applyAlignment="0" applyProtection="0"/>
    <xf numFmtId="165" fontId="7" fillId="0" borderId="0" applyFont="0" applyFill="0" applyBorder="0" applyAlignment="0" applyProtection="0"/>
  </cellStyleXfs>
  <cellXfs count="1038">
    <xf numFmtId="0" fontId="0" fillId="0" borderId="0" xfId="0"/>
    <xf numFmtId="0" fontId="0" fillId="0" borderId="0" xfId="0"/>
    <xf numFmtId="0" fontId="0" fillId="0" borderId="2" xfId="0" applyBorder="1"/>
    <xf numFmtId="0" fontId="0" fillId="0" borderId="7" xfId="0" applyBorder="1"/>
    <xf numFmtId="0" fontId="16" fillId="0" borderId="10" xfId="0" applyFont="1" applyBorder="1"/>
    <xf numFmtId="0" fontId="16" fillId="0" borderId="11" xfId="0" applyFont="1" applyBorder="1"/>
    <xf numFmtId="0" fontId="0" fillId="0" borderId="0" xfId="0" applyAlignment="1">
      <alignment horizontal="right"/>
    </xf>
    <xf numFmtId="3" fontId="0" fillId="0" borderId="0" xfId="0" applyNumberFormat="1"/>
    <xf numFmtId="3" fontId="7" fillId="0" borderId="0" xfId="0" applyNumberFormat="1" applyFont="1" applyFill="1" applyBorder="1"/>
    <xf numFmtId="3" fontId="7" fillId="0" borderId="0" xfId="0" applyNumberFormat="1" applyFont="1" applyFill="1" applyBorder="1" applyAlignment="1">
      <alignment horizontal="right"/>
    </xf>
    <xf numFmtId="0" fontId="0" fillId="0" borderId="10" xfId="0" applyFill="1" applyBorder="1"/>
    <xf numFmtId="0" fontId="16" fillId="0" borderId="11" xfId="0" applyFont="1" applyFill="1" applyBorder="1"/>
    <xf numFmtId="0" fontId="7" fillId="0" borderId="4" xfId="0" applyFont="1" applyFill="1" applyBorder="1" applyAlignment="1">
      <alignment horizontal="left" vertical="center" wrapText="1"/>
    </xf>
    <xf numFmtId="0" fontId="7" fillId="0" borderId="0" xfId="0" applyFont="1" applyFill="1" applyBorder="1" applyAlignment="1">
      <alignment horizontal="right" wrapText="1"/>
    </xf>
    <xf numFmtId="0" fontId="8" fillId="0" borderId="0" xfId="0" applyFont="1" applyFill="1" applyBorder="1" applyAlignment="1">
      <alignment horizontal="center" wrapText="1"/>
    </xf>
    <xf numFmtId="0" fontId="23" fillId="0" borderId="0" xfId="0" applyFont="1" applyFill="1" applyBorder="1" applyAlignment="1">
      <alignment horizontal="right"/>
    </xf>
    <xf numFmtId="0" fontId="23" fillId="0" borderId="5" xfId="0" applyFont="1" applyFill="1" applyBorder="1" applyAlignment="1">
      <alignment horizontal="right"/>
    </xf>
    <xf numFmtId="0" fontId="14" fillId="0" borderId="4" xfId="0" applyFont="1" applyBorder="1"/>
    <xf numFmtId="0" fontId="7" fillId="0" borderId="0" xfId="0" applyFont="1" applyBorder="1" applyAlignment="1">
      <alignment horizontal="left"/>
    </xf>
    <xf numFmtId="0" fontId="8" fillId="0" borderId="0" xfId="0" applyFont="1" applyBorder="1"/>
    <xf numFmtId="0" fontId="8" fillId="0" borderId="5" xfId="0" applyFont="1" applyBorder="1"/>
    <xf numFmtId="0" fontId="7" fillId="0" borderId="4" xfId="0" applyFont="1" applyBorder="1"/>
    <xf numFmtId="167" fontId="8" fillId="0" borderId="5" xfId="0" applyNumberFormat="1" applyFont="1" applyFill="1" applyBorder="1"/>
    <xf numFmtId="167" fontId="0" fillId="0" borderId="0" xfId="0" applyNumberFormat="1" applyBorder="1"/>
    <xf numFmtId="0" fontId="0" fillId="0" borderId="5" xfId="0" applyBorder="1"/>
    <xf numFmtId="0" fontId="7" fillId="0" borderId="6" xfId="0" applyFont="1" applyBorder="1" applyAlignment="1">
      <alignment wrapText="1"/>
    </xf>
    <xf numFmtId="0" fontId="7" fillId="0" borderId="7" xfId="0" applyFont="1" applyBorder="1"/>
    <xf numFmtId="0" fontId="8" fillId="0" borderId="7" xfId="0" applyFont="1" applyBorder="1"/>
    <xf numFmtId="0" fontId="8" fillId="0" borderId="8" xfId="0" applyFont="1" applyBorder="1"/>
    <xf numFmtId="0" fontId="21" fillId="0" borderId="13" xfId="0" applyFont="1" applyBorder="1"/>
    <xf numFmtId="0" fontId="7" fillId="0" borderId="13" xfId="0" applyFont="1" applyBorder="1"/>
    <xf numFmtId="0" fontId="14" fillId="0" borderId="23" xfId="0" applyFont="1" applyBorder="1" applyAlignment="1">
      <alignment wrapText="1"/>
    </xf>
    <xf numFmtId="0" fontId="14" fillId="0" borderId="0" xfId="0" applyFont="1" applyBorder="1" applyAlignment="1">
      <alignment horizontal="right"/>
    </xf>
    <xf numFmtId="0" fontId="7" fillId="0" borderId="0" xfId="0" applyFont="1" applyFill="1"/>
    <xf numFmtId="0" fontId="7" fillId="0" borderId="0" xfId="0" applyFont="1" applyFill="1" applyBorder="1"/>
    <xf numFmtId="0" fontId="0" fillId="0" borderId="0" xfId="0" applyFill="1"/>
    <xf numFmtId="0" fontId="7" fillId="0" borderId="0" xfId="0" applyFont="1"/>
    <xf numFmtId="0" fontId="7" fillId="0" borderId="0" xfId="0" applyFont="1" applyBorder="1"/>
    <xf numFmtId="0" fontId="0" fillId="0" borderId="19" xfId="0" applyBorder="1"/>
    <xf numFmtId="0" fontId="0" fillId="0" borderId="13" xfId="0" applyBorder="1"/>
    <xf numFmtId="0" fontId="58" fillId="0" borderId="0" xfId="0" applyFont="1" applyBorder="1"/>
    <xf numFmtId="0" fontId="7" fillId="0" borderId="0" xfId="10380"/>
    <xf numFmtId="0" fontId="7" fillId="0" borderId="0" xfId="10380" applyAlignment="1">
      <alignment horizontal="left"/>
    </xf>
    <xf numFmtId="0" fontId="7" fillId="0" borderId="0" xfId="10380" applyAlignment="1">
      <alignment horizontal="right"/>
    </xf>
    <xf numFmtId="0" fontId="14" fillId="0" borderId="0" xfId="10380" applyFont="1" applyBorder="1" applyAlignment="1">
      <alignment horizontal="right"/>
    </xf>
    <xf numFmtId="0" fontId="7" fillId="0" borderId="38" xfId="10380" applyBorder="1" applyAlignment="1">
      <alignment horizontal="right"/>
    </xf>
    <xf numFmtId="0" fontId="7" fillId="0" borderId="2" xfId="10380" applyBorder="1" applyAlignment="1">
      <alignment horizontal="right"/>
    </xf>
    <xf numFmtId="0" fontId="7" fillId="0" borderId="19" xfId="10380" applyBorder="1"/>
    <xf numFmtId="0" fontId="7" fillId="0" borderId="0" xfId="10380" applyBorder="1" applyAlignment="1">
      <alignment horizontal="right"/>
    </xf>
    <xf numFmtId="0" fontId="14" fillId="0" borderId="19" xfId="10380" applyFont="1" applyFill="1" applyBorder="1" applyAlignment="1">
      <alignment horizontal="left" wrapText="1"/>
    </xf>
    <xf numFmtId="0" fontId="14" fillId="0" borderId="19" xfId="10380" applyFont="1" applyBorder="1" applyAlignment="1">
      <alignment wrapText="1"/>
    </xf>
    <xf numFmtId="0" fontId="14" fillId="0" borderId="39" xfId="10380" applyFont="1" applyBorder="1" applyAlignment="1">
      <alignment wrapText="1"/>
    </xf>
    <xf numFmtId="0" fontId="7" fillId="0" borderId="0" xfId="10380" applyBorder="1"/>
    <xf numFmtId="0" fontId="7" fillId="0" borderId="0" xfId="10380" applyFont="1"/>
    <xf numFmtId="0" fontId="7" fillId="0" borderId="0" xfId="10380" applyFill="1"/>
    <xf numFmtId="0" fontId="7" fillId="0" borderId="0" xfId="10380" applyFont="1" applyAlignment="1">
      <alignment horizontal="right"/>
    </xf>
    <xf numFmtId="0" fontId="14" fillId="0" borderId="0" xfId="10383" applyFont="1" applyBorder="1"/>
    <xf numFmtId="0" fontId="7" fillId="0" borderId="14" xfId="10383" applyBorder="1"/>
    <xf numFmtId="0" fontId="7" fillId="0" borderId="0" xfId="10383" applyFont="1" applyBorder="1" applyAlignment="1">
      <alignment horizontal="center"/>
    </xf>
    <xf numFmtId="0" fontId="14" fillId="0" borderId="13" xfId="10383" applyFont="1" applyBorder="1"/>
    <xf numFmtId="0" fontId="14" fillId="0" borderId="19" xfId="10383" applyFont="1" applyBorder="1"/>
    <xf numFmtId="0" fontId="7" fillId="0" borderId="0" xfId="10383" applyFont="1" applyBorder="1"/>
    <xf numFmtId="167" fontId="7" fillId="0" borderId="0" xfId="10361" applyNumberFormat="1" applyFont="1" applyBorder="1"/>
    <xf numFmtId="0" fontId="0" fillId="0" borderId="0" xfId="0" applyAlignment="1">
      <alignment horizontal="left"/>
    </xf>
    <xf numFmtId="0" fontId="31" fillId="0" borderId="0" xfId="10380" applyFont="1"/>
    <xf numFmtId="0" fontId="14" fillId="0" borderId="13" xfId="10380" applyFont="1" applyBorder="1"/>
    <xf numFmtId="0" fontId="7" fillId="0" borderId="0" xfId="10380" applyFont="1" applyBorder="1" applyAlignment="1">
      <alignment horizontal="right"/>
    </xf>
    <xf numFmtId="0" fontId="19" fillId="0" borderId="0" xfId="10380" applyFont="1" applyBorder="1"/>
    <xf numFmtId="3" fontId="7" fillId="0" borderId="0" xfId="10380" applyNumberFormat="1" applyFont="1" applyBorder="1" applyAlignment="1">
      <alignment horizontal="right"/>
    </xf>
    <xf numFmtId="3" fontId="7" fillId="0" borderId="0" xfId="10380" applyNumberFormat="1" applyFont="1" applyFill="1" applyBorder="1" applyAlignment="1">
      <alignment horizontal="right"/>
    </xf>
    <xf numFmtId="3" fontId="14" fillId="0" borderId="0" xfId="10380" applyNumberFormat="1" applyFont="1" applyFill="1" applyBorder="1" applyAlignment="1">
      <alignment horizontal="right"/>
    </xf>
    <xf numFmtId="3" fontId="36" fillId="0" borderId="0" xfId="10380" applyNumberFormat="1" applyFont="1" applyFill="1" applyBorder="1" applyAlignment="1">
      <alignment horizontal="right"/>
    </xf>
    <xf numFmtId="0" fontId="7" fillId="0" borderId="0" xfId="10380" applyFont="1" applyBorder="1"/>
    <xf numFmtId="0" fontId="19" fillId="0" borderId="0" xfId="10380" applyFont="1" applyFill="1" applyBorder="1"/>
    <xf numFmtId="0" fontId="0" fillId="0" borderId="0" xfId="0"/>
    <xf numFmtId="169" fontId="63" fillId="0" borderId="0" xfId="10282" quotePrefix="1" applyNumberFormat="1" applyFont="1" applyBorder="1" applyAlignment="1">
      <alignment horizontal="right" vertical="center"/>
    </xf>
    <xf numFmtId="3" fontId="7" fillId="0" borderId="0" xfId="10282" applyNumberFormat="1" applyBorder="1"/>
    <xf numFmtId="0" fontId="7" fillId="0" borderId="0" xfId="10282" applyBorder="1"/>
    <xf numFmtId="0" fontId="7" fillId="0" borderId="4" xfId="0" applyFont="1" applyBorder="1" applyAlignment="1">
      <alignment vertical="justify"/>
    </xf>
    <xf numFmtId="0" fontId="19" fillId="0" borderId="5" xfId="0" applyFont="1" applyFill="1" applyBorder="1" applyAlignment="1">
      <alignment horizontal="center"/>
    </xf>
    <xf numFmtId="3" fontId="7" fillId="0" borderId="0" xfId="0" applyNumberFormat="1" applyFont="1" applyBorder="1" applyAlignment="1">
      <alignment horizontal="right" vertical="justify"/>
    </xf>
    <xf numFmtId="170" fontId="31" fillId="0" borderId="5" xfId="0" applyNumberFormat="1" applyFont="1" applyBorder="1" applyAlignment="1">
      <alignment vertical="justify"/>
    </xf>
    <xf numFmtId="0" fontId="7" fillId="0" borderId="4" xfId="0" applyFont="1" applyBorder="1" applyAlignment="1">
      <alignment horizontal="left" vertical="justify"/>
    </xf>
    <xf numFmtId="3" fontId="65" fillId="0" borderId="5" xfId="0" applyNumberFormat="1" applyFont="1" applyBorder="1"/>
    <xf numFmtId="0" fontId="7" fillId="0" borderId="4" xfId="0" applyFont="1" applyBorder="1" applyAlignment="1">
      <alignment vertical="center" wrapText="1"/>
    </xf>
    <xf numFmtId="0" fontId="7" fillId="0" borderId="4" xfId="0" applyFont="1" applyBorder="1" applyAlignment="1">
      <alignment horizontal="right" vertical="justify"/>
    </xf>
    <xf numFmtId="167" fontId="7" fillId="0" borderId="0" xfId="10357" applyNumberFormat="1" applyFont="1" applyBorder="1" applyAlignment="1">
      <alignment horizontal="right"/>
    </xf>
    <xf numFmtId="0" fontId="7" fillId="0" borderId="5" xfId="0" applyFont="1" applyBorder="1"/>
    <xf numFmtId="170" fontId="14" fillId="0" borderId="0" xfId="0" applyNumberFormat="1" applyFont="1" applyBorder="1" applyAlignment="1">
      <alignment horizontal="center" vertical="justify"/>
    </xf>
    <xf numFmtId="0" fontId="7" fillId="0" borderId="5" xfId="0" applyFont="1" applyBorder="1" applyAlignment="1">
      <alignment horizontal="right"/>
    </xf>
    <xf numFmtId="0" fontId="7" fillId="0" borderId="0" xfId="0" applyFont="1" applyBorder="1" applyAlignment="1">
      <alignment horizontal="right"/>
    </xf>
    <xf numFmtId="3" fontId="29" fillId="0" borderId="0" xfId="0" applyNumberFormat="1" applyFont="1" applyBorder="1" applyAlignment="1">
      <alignment horizontal="right" vertical="top" wrapText="1"/>
    </xf>
    <xf numFmtId="167" fontId="7" fillId="0" borderId="5" xfId="10357" applyNumberFormat="1" applyFont="1" applyBorder="1" applyAlignment="1">
      <alignment horizontal="right"/>
    </xf>
    <xf numFmtId="0" fontId="7" fillId="0" borderId="4" xfId="0" applyFont="1" applyBorder="1" applyAlignment="1">
      <alignment horizontal="right"/>
    </xf>
    <xf numFmtId="0" fontId="14" fillId="0" borderId="4" xfId="0" applyFont="1" applyBorder="1" applyAlignment="1"/>
    <xf numFmtId="0" fontId="0" fillId="0" borderId="4" xfId="0" applyBorder="1"/>
    <xf numFmtId="0" fontId="7" fillId="0" borderId="4" xfId="0" applyFont="1" applyFill="1" applyBorder="1" applyAlignment="1">
      <alignment vertical="center" wrapText="1"/>
    </xf>
    <xf numFmtId="0" fontId="7" fillId="0" borderId="6" xfId="0" applyFont="1" applyFill="1" applyBorder="1" applyAlignment="1">
      <alignment vertical="center" wrapText="1"/>
    </xf>
    <xf numFmtId="0" fontId="0" fillId="0" borderId="8" xfId="0" applyBorder="1"/>
    <xf numFmtId="167" fontId="8" fillId="0" borderId="0" xfId="10357" applyNumberFormat="1" applyFont="1" applyBorder="1"/>
    <xf numFmtId="3" fontId="21" fillId="0" borderId="0" xfId="10357" applyNumberFormat="1" applyFont="1" applyBorder="1"/>
    <xf numFmtId="0" fontId="0" fillId="0" borderId="0" xfId="0"/>
    <xf numFmtId="3" fontId="7" fillId="0" borderId="0" xfId="9219" applyNumberFormat="1" applyFont="1" applyFill="1" applyBorder="1"/>
    <xf numFmtId="3" fontId="7" fillId="0" borderId="0" xfId="9219" applyNumberFormat="1" applyFont="1" applyFill="1" applyBorder="1" applyAlignment="1">
      <alignment horizontal="right"/>
    </xf>
    <xf numFmtId="0" fontId="7" fillId="0" borderId="0" xfId="10381" applyBorder="1"/>
    <xf numFmtId="0" fontId="7" fillId="0" borderId="0" xfId="10381"/>
    <xf numFmtId="0" fontId="14" fillId="0" borderId="0" xfId="10381" applyFont="1" applyBorder="1"/>
    <xf numFmtId="0" fontId="31" fillId="0" borderId="0" xfId="10381" applyFont="1" applyBorder="1" applyAlignment="1"/>
    <xf numFmtId="3" fontId="7" fillId="0" borderId="0" xfId="10381" applyNumberFormat="1" applyFont="1" applyBorder="1"/>
    <xf numFmtId="0" fontId="7" fillId="0" borderId="0" xfId="10381" applyFont="1" applyBorder="1"/>
    <xf numFmtId="0" fontId="24" fillId="0" borderId="15" xfId="10380" applyFont="1" applyFill="1" applyBorder="1"/>
    <xf numFmtId="0" fontId="14" fillId="0" borderId="13" xfId="10380" applyFont="1" applyBorder="1" applyAlignment="1">
      <alignment wrapText="1"/>
    </xf>
    <xf numFmtId="0" fontId="14" fillId="0" borderId="0" xfId="10380" applyFont="1" applyBorder="1" applyAlignment="1">
      <alignment wrapText="1"/>
    </xf>
    <xf numFmtId="0" fontId="28" fillId="0" borderId="0" xfId="10380" applyFont="1" applyBorder="1"/>
    <xf numFmtId="3" fontId="7" fillId="0" borderId="0" xfId="10380" applyNumberFormat="1" applyFont="1" applyBorder="1"/>
    <xf numFmtId="0" fontId="21" fillId="0" borderId="0" xfId="10380" applyFont="1" applyBorder="1"/>
    <xf numFmtId="3" fontId="7" fillId="0" borderId="0" xfId="10380" applyNumberFormat="1" applyBorder="1"/>
    <xf numFmtId="0" fontId="7" fillId="0" borderId="22" xfId="10380" applyBorder="1"/>
    <xf numFmtId="0" fontId="24" fillId="0" borderId="0" xfId="10380" applyFont="1" applyBorder="1"/>
    <xf numFmtId="0" fontId="7" fillId="0" borderId="0" xfId="10380" applyFill="1" applyBorder="1"/>
    <xf numFmtId="0" fontId="7" fillId="0" borderId="25" xfId="10380" applyBorder="1"/>
    <xf numFmtId="0" fontId="7" fillId="0" borderId="19" xfId="10380" applyFont="1" applyFill="1" applyBorder="1"/>
    <xf numFmtId="0" fontId="14" fillId="0" borderId="0" xfId="10380" applyFont="1"/>
    <xf numFmtId="168" fontId="0" fillId="0" borderId="0" xfId="10402" applyNumberFormat="1" applyFont="1"/>
    <xf numFmtId="0" fontId="0" fillId="0" borderId="0" xfId="0" applyFill="1" applyBorder="1"/>
    <xf numFmtId="167" fontId="7" fillId="0" borderId="0" xfId="10402" applyNumberFormat="1" applyFont="1" applyFill="1" applyBorder="1"/>
    <xf numFmtId="167" fontId="7" fillId="0" borderId="0" xfId="10402" applyNumberFormat="1" applyFont="1" applyBorder="1"/>
    <xf numFmtId="167" fontId="7" fillId="0" borderId="21" xfId="10402" applyNumberFormat="1" applyFont="1" applyFill="1" applyBorder="1"/>
    <xf numFmtId="0" fontId="7" fillId="0" borderId="0" xfId="10380" applyFill="1" applyBorder="1" applyAlignment="1"/>
    <xf numFmtId="1" fontId="7" fillId="0" borderId="0" xfId="10380" applyNumberFormat="1" applyFill="1"/>
    <xf numFmtId="0" fontId="7" fillId="0" borderId="0" xfId="10380" applyFont="1" applyFill="1" applyBorder="1"/>
    <xf numFmtId="167" fontId="7" fillId="0" borderId="0" xfId="19171" applyNumberFormat="1" applyFill="1" applyBorder="1"/>
    <xf numFmtId="167" fontId="7" fillId="0" borderId="0" xfId="19171" applyNumberFormat="1" applyFont="1" applyFill="1" applyBorder="1"/>
    <xf numFmtId="0" fontId="0" fillId="0" borderId="0" xfId="10380" applyFont="1" applyFill="1" applyBorder="1" applyAlignment="1">
      <alignment wrapText="1"/>
    </xf>
    <xf numFmtId="0" fontId="28" fillId="0" borderId="0" xfId="10380" applyFont="1" applyFill="1" applyBorder="1"/>
    <xf numFmtId="0" fontId="7" fillId="0" borderId="0" xfId="10380" applyFill="1" applyAlignment="1">
      <alignment wrapText="1"/>
    </xf>
    <xf numFmtId="3" fontId="7" fillId="0" borderId="0" xfId="10380" applyNumberFormat="1" applyFont="1" applyFill="1"/>
    <xf numFmtId="0" fontId="0" fillId="0" borderId="0" xfId="10380" applyFont="1" applyFill="1"/>
    <xf numFmtId="49" fontId="0" fillId="0" borderId="0" xfId="10380" applyNumberFormat="1" applyFont="1" applyFill="1" applyBorder="1" applyAlignment="1">
      <alignment horizontal="left" wrapText="1"/>
    </xf>
    <xf numFmtId="0" fontId="7" fillId="0" borderId="0" xfId="10380" applyFont="1" applyFill="1"/>
    <xf numFmtId="0" fontId="14" fillId="0" borderId="26" xfId="10380" applyFont="1" applyBorder="1" applyAlignment="1">
      <alignment wrapText="1"/>
    </xf>
    <xf numFmtId="168" fontId="0" fillId="0" borderId="0" xfId="10402" applyNumberFormat="1" applyFont="1" applyFill="1"/>
    <xf numFmtId="0" fontId="7" fillId="0" borderId="0" xfId="10405" applyFont="1" applyFill="1"/>
    <xf numFmtId="0" fontId="7" fillId="0" borderId="0" xfId="10405" applyFill="1" applyBorder="1"/>
    <xf numFmtId="0" fontId="39" fillId="0" borderId="0" xfId="10405" applyFont="1" applyBorder="1" applyAlignment="1">
      <alignment vertical="center"/>
    </xf>
    <xf numFmtId="0" fontId="7" fillId="0" borderId="0" xfId="10405" applyBorder="1" applyAlignment="1">
      <alignment horizontal="right"/>
    </xf>
    <xf numFmtId="0" fontId="41" fillId="0" borderId="0" xfId="10405" applyFont="1" applyBorder="1" applyAlignment="1">
      <alignment vertical="center"/>
    </xf>
    <xf numFmtId="168" fontId="7" fillId="0" borderId="0" xfId="19205" applyNumberFormat="1" applyFont="1" applyFill="1" applyBorder="1"/>
    <xf numFmtId="168" fontId="7" fillId="0" borderId="0" xfId="19199" applyNumberFormat="1" applyFont="1" applyFill="1" applyBorder="1"/>
    <xf numFmtId="168" fontId="31" fillId="0" borderId="21" xfId="19205" applyNumberFormat="1" applyFont="1" applyFill="1" applyBorder="1"/>
    <xf numFmtId="167" fontId="31" fillId="0" borderId="0" xfId="10402" applyNumberFormat="1" applyFont="1" applyFill="1" applyBorder="1"/>
    <xf numFmtId="168" fontId="31" fillId="0" borderId="0" xfId="19205" applyNumberFormat="1" applyFont="1" applyFill="1" applyBorder="1"/>
    <xf numFmtId="1" fontId="7" fillId="0" borderId="0" xfId="0" applyNumberFormat="1" applyFont="1" applyBorder="1"/>
    <xf numFmtId="168" fontId="7" fillId="0" borderId="21" xfId="10402" applyNumberFormat="1" applyFont="1" applyFill="1" applyBorder="1"/>
    <xf numFmtId="168" fontId="7" fillId="0" borderId="0" xfId="10402" applyNumberFormat="1" applyFont="1" applyFill="1" applyBorder="1"/>
    <xf numFmtId="0" fontId="7" fillId="0" borderId="0" xfId="19444"/>
    <xf numFmtId="0" fontId="7" fillId="0" borderId="0" xfId="19444" applyFont="1"/>
    <xf numFmtId="0" fontId="14" fillId="0" borderId="0" xfId="19444" applyFont="1"/>
    <xf numFmtId="0" fontId="7" fillId="0" borderId="20" xfId="0" applyFont="1" applyBorder="1"/>
    <xf numFmtId="0" fontId="19" fillId="0" borderId="10" xfId="19444" applyFont="1" applyFill="1" applyBorder="1" applyAlignment="1">
      <alignment horizontal="left"/>
    </xf>
    <xf numFmtId="0" fontId="14" fillId="0" borderId="10" xfId="19444" applyFont="1" applyFill="1" applyBorder="1" applyAlignment="1">
      <alignment horizontal="center"/>
    </xf>
    <xf numFmtId="167" fontId="7" fillId="0" borderId="0" xfId="19171" applyNumberFormat="1" applyFont="1" applyBorder="1"/>
    <xf numFmtId="3" fontId="7" fillId="0" borderId="0" xfId="19444" applyNumberFormat="1" applyFont="1" applyFill="1" applyBorder="1"/>
    <xf numFmtId="0" fontId="7" fillId="0" borderId="0" xfId="19444" applyBorder="1"/>
    <xf numFmtId="3" fontId="8" fillId="0" borderId="0" xfId="19444" applyNumberFormat="1" applyFont="1" applyFill="1" applyBorder="1"/>
    <xf numFmtId="0" fontId="22" fillId="0" borderId="0" xfId="19444" applyFont="1" applyBorder="1"/>
    <xf numFmtId="3" fontId="7" fillId="0" borderId="0" xfId="19171" applyNumberFormat="1" applyBorder="1"/>
    <xf numFmtId="3" fontId="14" fillId="0" borderId="0" xfId="19444" applyNumberFormat="1" applyFont="1" applyBorder="1"/>
    <xf numFmtId="3" fontId="7" fillId="0" borderId="0" xfId="19171" applyNumberFormat="1" applyFont="1" applyBorder="1"/>
    <xf numFmtId="0" fontId="21" fillId="0" borderId="0" xfId="19444" applyFont="1" applyBorder="1"/>
    <xf numFmtId="0" fontId="21" fillId="0" borderId="7" xfId="19444" applyFont="1" applyBorder="1"/>
    <xf numFmtId="0" fontId="14" fillId="0" borderId="2" xfId="19444" applyFont="1" applyBorder="1" applyAlignment="1">
      <alignment vertical="top" wrapText="1"/>
    </xf>
    <xf numFmtId="0" fontId="7" fillId="0" borderId="0" xfId="19444" applyFont="1" applyBorder="1" applyAlignment="1">
      <alignment horizontal="center" vertical="top" wrapText="1"/>
    </xf>
    <xf numFmtId="0" fontId="7" fillId="0" borderId="10" xfId="19444" applyFont="1" applyBorder="1" applyAlignment="1">
      <alignment horizontal="center" vertical="top" wrapText="1"/>
    </xf>
    <xf numFmtId="3" fontId="7" fillId="0" borderId="2" xfId="19444" applyNumberFormat="1" applyFont="1" applyBorder="1" applyAlignment="1">
      <alignment vertical="top" wrapText="1"/>
    </xf>
    <xf numFmtId="3" fontId="7" fillId="0" borderId="0" xfId="19171" applyNumberFormat="1" applyFont="1" applyFill="1" applyBorder="1"/>
    <xf numFmtId="0" fontId="14" fillId="0" borderId="0" xfId="19444" applyFont="1" applyFill="1" applyBorder="1" applyAlignment="1">
      <alignment horizontal="right"/>
    </xf>
    <xf numFmtId="3" fontId="14" fillId="0" borderId="0" xfId="19444" applyNumberFormat="1" applyFont="1" applyFill="1" applyBorder="1" applyAlignment="1">
      <alignment horizontal="center"/>
    </xf>
    <xf numFmtId="3" fontId="7" fillId="0" borderId="0" xfId="19444" applyNumberFormat="1" applyFont="1" applyFill="1" applyBorder="1" applyAlignment="1">
      <alignment horizontal="right"/>
    </xf>
    <xf numFmtId="3" fontId="7" fillId="0" borderId="0" xfId="19444" applyNumberFormat="1" applyFont="1" applyFill="1" applyBorder="1" applyAlignment="1">
      <alignment horizontal="center"/>
    </xf>
    <xf numFmtId="0" fontId="14" fillId="0" borderId="0" xfId="19444" applyFont="1" applyBorder="1"/>
    <xf numFmtId="0" fontId="7" fillId="0" borderId="0" xfId="19444" applyFont="1" applyFill="1" applyBorder="1"/>
    <xf numFmtId="3" fontId="7" fillId="0" borderId="0" xfId="19444" applyNumberFormat="1" applyBorder="1"/>
    <xf numFmtId="167" fontId="7" fillId="0" borderId="7" xfId="19171" applyNumberFormat="1" applyFont="1" applyBorder="1"/>
    <xf numFmtId="3" fontId="16" fillId="0" borderId="0" xfId="19171" applyNumberFormat="1" applyFont="1" applyBorder="1" applyAlignment="1">
      <alignment horizontal="center"/>
    </xf>
    <xf numFmtId="1" fontId="7" fillId="0" borderId="0" xfId="19444" applyNumberFormat="1" applyFont="1" applyBorder="1" applyAlignment="1">
      <alignment horizontal="right" vertical="top" wrapText="1"/>
    </xf>
    <xf numFmtId="0" fontId="7" fillId="0" borderId="0" xfId="19444" applyNumberFormat="1" applyFont="1" applyBorder="1" applyAlignment="1">
      <alignment horizontal="right" vertical="top" wrapText="1"/>
    </xf>
    <xf numFmtId="0" fontId="7" fillId="0" borderId="0" xfId="10380" applyFont="1" applyFill="1" applyAlignment="1">
      <alignment vertical="top"/>
    </xf>
    <xf numFmtId="0" fontId="7" fillId="0" borderId="0" xfId="0" applyFont="1" applyFill="1" applyBorder="1" applyAlignment="1">
      <alignment horizontal="right"/>
    </xf>
    <xf numFmtId="167" fontId="7" fillId="0" borderId="0" xfId="10402" applyNumberFormat="1" applyFont="1" applyFill="1" applyBorder="1" applyAlignment="1">
      <alignment horizontal="right"/>
    </xf>
    <xf numFmtId="0" fontId="7" fillId="0" borderId="0" xfId="10380" applyFont="1" applyFill="1" applyBorder="1" applyAlignment="1">
      <alignment horizontal="right"/>
    </xf>
    <xf numFmtId="0" fontId="14" fillId="0" borderId="0" xfId="10383" applyFont="1" applyBorder="1" applyAlignment="1">
      <alignment horizontal="center" vertical="top" wrapText="1"/>
    </xf>
    <xf numFmtId="0" fontId="14" fillId="0" borderId="18" xfId="10383" applyFont="1" applyBorder="1" applyAlignment="1">
      <alignment horizontal="center" vertical="top" wrapText="1"/>
    </xf>
    <xf numFmtId="0" fontId="14" fillId="0" borderId="27" xfId="10383" applyFont="1" applyBorder="1" applyAlignment="1">
      <alignment horizontal="center" vertical="top" wrapText="1"/>
    </xf>
    <xf numFmtId="3" fontId="7" fillId="0" borderId="0" xfId="10383" applyNumberFormat="1" applyFont="1" applyFill="1" applyBorder="1" applyAlignment="1">
      <alignment horizontal="center" vertical="center"/>
    </xf>
    <xf numFmtId="3" fontId="7" fillId="0" borderId="21" xfId="10383" applyNumberFormat="1" applyFont="1" applyFill="1" applyBorder="1" applyAlignment="1">
      <alignment horizontal="center" vertical="center"/>
    </xf>
    <xf numFmtId="3" fontId="7" fillId="0" borderId="0" xfId="10383" applyNumberFormat="1" applyFont="1" applyFill="1" applyBorder="1" applyAlignment="1">
      <alignment horizontal="right" vertical="center"/>
    </xf>
    <xf numFmtId="3" fontId="7" fillId="0" borderId="21" xfId="10383" applyNumberFormat="1" applyFont="1" applyFill="1" applyBorder="1" applyAlignment="1">
      <alignment horizontal="right" vertical="center"/>
    </xf>
    <xf numFmtId="3" fontId="7" fillId="0" borderId="19" xfId="10383" applyNumberFormat="1" applyFont="1" applyFill="1" applyBorder="1" applyAlignment="1">
      <alignment horizontal="right" vertical="center"/>
    </xf>
    <xf numFmtId="3" fontId="7" fillId="0" borderId="19" xfId="10383" applyNumberFormat="1" applyFont="1" applyFill="1" applyBorder="1" applyAlignment="1">
      <alignment horizontal="center" vertical="center"/>
    </xf>
    <xf numFmtId="3" fontId="7" fillId="0" borderId="19" xfId="10383" applyNumberFormat="1" applyFont="1" applyFill="1" applyBorder="1" applyAlignment="1">
      <alignment horizontal="right"/>
    </xf>
    <xf numFmtId="0" fontId="7" fillId="0" borderId="7" xfId="19444" applyBorder="1"/>
    <xf numFmtId="0" fontId="7" fillId="0" borderId="7" xfId="19444" applyFont="1" applyBorder="1"/>
    <xf numFmtId="0" fontId="7" fillId="0" borderId="0" xfId="19444" applyFont="1" applyBorder="1"/>
    <xf numFmtId="0" fontId="0" fillId="0" borderId="0" xfId="0"/>
    <xf numFmtId="3" fontId="7" fillId="0" borderId="24" xfId="10383" applyNumberFormat="1" applyFont="1" applyFill="1" applyBorder="1" applyAlignment="1">
      <alignment horizontal="right" vertical="center"/>
    </xf>
    <xf numFmtId="3" fontId="7" fillId="0" borderId="13" xfId="10383" applyNumberFormat="1" applyFont="1" applyFill="1" applyBorder="1" applyAlignment="1">
      <alignment horizontal="right" vertical="center"/>
    </xf>
    <xf numFmtId="0" fontId="7" fillId="0" borderId="13" xfId="19444" applyBorder="1" applyAlignment="1">
      <alignment horizontal="right" vertical="center"/>
    </xf>
    <xf numFmtId="3" fontId="7" fillId="0" borderId="13" xfId="10383" applyNumberFormat="1" applyFont="1" applyFill="1" applyBorder="1" applyAlignment="1">
      <alignment horizontal="center" vertical="center"/>
    </xf>
    <xf numFmtId="0" fontId="7" fillId="0" borderId="21" xfId="19444" applyBorder="1" applyAlignment="1">
      <alignment horizontal="right" vertical="center"/>
    </xf>
    <xf numFmtId="3" fontId="7" fillId="0" borderId="20" xfId="10383" applyNumberFormat="1" applyFont="1" applyFill="1" applyBorder="1" applyAlignment="1">
      <alignment horizontal="center" vertical="center"/>
    </xf>
    <xf numFmtId="0" fontId="40" fillId="0" borderId="0" xfId="10405" applyFont="1" applyBorder="1" applyAlignment="1">
      <alignment vertical="center" wrapText="1"/>
    </xf>
    <xf numFmtId="0" fontId="36" fillId="0" borderId="0" xfId="0" applyFont="1" applyFill="1" applyBorder="1" applyAlignment="1">
      <alignment horizontal="center"/>
    </xf>
    <xf numFmtId="167" fontId="36" fillId="0" borderId="0" xfId="10357" applyNumberFormat="1" applyFont="1" applyFill="1" applyBorder="1" applyAlignment="1">
      <alignment horizontal="right"/>
    </xf>
    <xf numFmtId="0" fontId="36" fillId="0" borderId="0" xfId="0" applyFont="1" applyFill="1" applyBorder="1" applyAlignment="1">
      <alignment horizontal="right"/>
    </xf>
    <xf numFmtId="0" fontId="7" fillId="0" borderId="0" xfId="19444" applyNumberFormat="1" applyFont="1" applyFill="1" applyBorder="1" applyAlignment="1">
      <alignment horizontal="right"/>
    </xf>
    <xf numFmtId="0" fontId="21" fillId="0" borderId="0" xfId="19444" applyFont="1"/>
    <xf numFmtId="167" fontId="7" fillId="0" borderId="0" xfId="10358" applyNumberFormat="1" applyFont="1" applyBorder="1"/>
    <xf numFmtId="0" fontId="0" fillId="0" borderId="10" xfId="0" applyBorder="1"/>
    <xf numFmtId="0" fontId="0" fillId="0" borderId="0" xfId="0" applyBorder="1"/>
    <xf numFmtId="0" fontId="14" fillId="0" borderId="0" xfId="0" applyFont="1" applyBorder="1"/>
    <xf numFmtId="0" fontId="0" fillId="0" borderId="14" xfId="0" applyBorder="1"/>
    <xf numFmtId="0" fontId="31" fillId="0" borderId="0" xfId="0" applyFont="1"/>
    <xf numFmtId="3" fontId="7" fillId="0" borderId="0" xfId="0" applyNumberFormat="1" applyFont="1"/>
    <xf numFmtId="0" fontId="14" fillId="0" borderId="13" xfId="0" applyFont="1" applyBorder="1"/>
    <xf numFmtId="0" fontId="14" fillId="0" borderId="17" xfId="0" applyFont="1" applyBorder="1" applyAlignment="1">
      <alignment wrapText="1"/>
    </xf>
    <xf numFmtId="0" fontId="14" fillId="0" borderId="20" xfId="0" applyFont="1" applyBorder="1"/>
    <xf numFmtId="0" fontId="7" fillId="0" borderId="0" xfId="19444" applyFill="1" applyAlignment="1">
      <alignment horizontal="right"/>
    </xf>
    <xf numFmtId="0" fontId="7" fillId="0" borderId="0" xfId="19444" applyFont="1" applyFill="1" applyBorder="1" applyAlignment="1">
      <alignment horizontal="center"/>
    </xf>
    <xf numFmtId="0" fontId="14" fillId="0" borderId="13" xfId="19444" applyFont="1" applyFill="1" applyBorder="1"/>
    <xf numFmtId="0" fontId="14" fillId="0" borderId="0" xfId="19444" applyFont="1" applyFill="1" applyBorder="1" applyAlignment="1">
      <alignment horizontal="left" wrapText="1"/>
    </xf>
    <xf numFmtId="0" fontId="14" fillId="0" borderId="19" xfId="19444" applyFont="1" applyFill="1" applyBorder="1"/>
    <xf numFmtId="3" fontId="7" fillId="0" borderId="0" xfId="19444" applyNumberFormat="1" applyFont="1" applyFill="1" applyAlignment="1">
      <alignment horizontal="center"/>
    </xf>
    <xf numFmtId="0" fontId="14" fillId="0" borderId="0" xfId="19444" applyFont="1" applyFill="1" applyBorder="1"/>
    <xf numFmtId="0" fontId="14" fillId="0" borderId="0" xfId="19444" applyFont="1" applyFill="1" applyBorder="1" applyAlignment="1">
      <alignment horizontal="left"/>
    </xf>
    <xf numFmtId="0" fontId="7" fillId="0" borderId="0" xfId="19444" applyFont="1" applyFill="1" applyBorder="1" applyAlignment="1">
      <alignment horizontal="right"/>
    </xf>
    <xf numFmtId="0" fontId="7" fillId="0" borderId="19" xfId="19444" applyFont="1" applyFill="1" applyBorder="1" applyAlignment="1">
      <alignment horizontal="right"/>
    </xf>
    <xf numFmtId="3" fontId="14" fillId="0" borderId="19" xfId="19444" applyNumberFormat="1" applyFont="1" applyFill="1" applyBorder="1" applyAlignment="1">
      <alignment horizontal="right"/>
    </xf>
    <xf numFmtId="3" fontId="14" fillId="0" borderId="0" xfId="19444" applyNumberFormat="1" applyFont="1" applyFill="1" applyBorder="1" applyAlignment="1">
      <alignment horizontal="right"/>
    </xf>
    <xf numFmtId="0" fontId="7" fillId="0" borderId="0" xfId="19444" applyFont="1" applyFill="1" applyAlignment="1">
      <alignment horizontal="right"/>
    </xf>
    <xf numFmtId="0" fontId="8" fillId="0" borderId="0" xfId="19444" applyFont="1" applyFill="1" applyBorder="1"/>
    <xf numFmtId="167" fontId="24" fillId="0" borderId="0" xfId="10357" applyNumberFormat="1" applyFont="1" applyFill="1" applyBorder="1" applyAlignment="1">
      <alignment horizontal="right"/>
    </xf>
    <xf numFmtId="0" fontId="0" fillId="0" borderId="0" xfId="0"/>
    <xf numFmtId="3" fontId="7" fillId="0" borderId="0" xfId="19171" applyNumberFormat="1" applyFont="1" applyBorder="1" applyAlignment="1">
      <alignment horizontal="right"/>
    </xf>
    <xf numFmtId="0" fontId="14" fillId="0" borderId="0" xfId="0" applyFont="1" applyFill="1" applyBorder="1"/>
    <xf numFmtId="0" fontId="0" fillId="0" borderId="19" xfId="0" applyFill="1" applyBorder="1"/>
    <xf numFmtId="0" fontId="14" fillId="0" borderId="0" xfId="0" applyFont="1" applyFill="1" applyBorder="1" applyAlignment="1">
      <alignment wrapText="1"/>
    </xf>
    <xf numFmtId="0" fontId="14" fillId="0" borderId="21" xfId="0" applyFont="1" applyFill="1" applyBorder="1" applyAlignment="1">
      <alignment wrapText="1"/>
    </xf>
    <xf numFmtId="0" fontId="14" fillId="0" borderId="19" xfId="0" applyFont="1" applyFill="1" applyBorder="1"/>
    <xf numFmtId="3" fontId="0" fillId="0" borderId="0" xfId="0" applyNumberFormat="1" applyFill="1" applyBorder="1"/>
    <xf numFmtId="0" fontId="14" fillId="0" borderId="13" xfId="0" applyFont="1" applyBorder="1" applyAlignment="1">
      <alignment wrapText="1"/>
    </xf>
    <xf numFmtId="0" fontId="7" fillId="0" borderId="0" xfId="0" applyFont="1" applyBorder="1" applyAlignment="1">
      <alignment horizontal="center"/>
    </xf>
    <xf numFmtId="0" fontId="7" fillId="0" borderId="19" xfId="0" applyFont="1" applyBorder="1"/>
    <xf numFmtId="0" fontId="0" fillId="0" borderId="7" xfId="0" applyFill="1" applyBorder="1"/>
    <xf numFmtId="3" fontId="14" fillId="0" borderId="0" xfId="0" applyNumberFormat="1" applyFont="1" applyFill="1" applyBorder="1" applyAlignment="1">
      <alignment horizontal="right"/>
    </xf>
    <xf numFmtId="3" fontId="36" fillId="0" borderId="0" xfId="0" applyNumberFormat="1" applyFont="1" applyFill="1" applyBorder="1" applyAlignment="1">
      <alignment horizontal="right"/>
    </xf>
    <xf numFmtId="0" fontId="0" fillId="0" borderId="0" xfId="0"/>
    <xf numFmtId="0" fontId="0" fillId="0" borderId="0" xfId="0"/>
    <xf numFmtId="167" fontId="7" fillId="0" borderId="13" xfId="10402" applyNumberFormat="1" applyFont="1" applyBorder="1"/>
    <xf numFmtId="3" fontId="0" fillId="0" borderId="0" xfId="0" applyNumberFormat="1" applyFill="1"/>
    <xf numFmtId="0" fontId="7" fillId="0" borderId="19" xfId="0" applyFont="1" applyBorder="1" applyAlignment="1">
      <alignment horizontal="center"/>
    </xf>
    <xf numFmtId="0" fontId="7" fillId="0" borderId="25" xfId="0" applyFont="1" applyBorder="1"/>
    <xf numFmtId="0" fontId="0" fillId="0" borderId="0" xfId="0"/>
    <xf numFmtId="3" fontId="7" fillId="0" borderId="0" xfId="10282" applyNumberFormat="1" applyFill="1" applyBorder="1"/>
    <xf numFmtId="0" fontId="7" fillId="0" borderId="0" xfId="10282" applyFill="1" applyBorder="1"/>
    <xf numFmtId="0" fontId="7" fillId="0" borderId="0" xfId="0" applyFont="1" applyAlignment="1">
      <alignment horizontal="right"/>
    </xf>
    <xf numFmtId="3" fontId="7" fillId="0" borderId="0" xfId="0" applyNumberFormat="1" applyFont="1" applyAlignment="1">
      <alignment horizontal="right"/>
    </xf>
    <xf numFmtId="0" fontId="14" fillId="0" borderId="0" xfId="19444" applyFont="1" applyBorder="1" applyAlignment="1">
      <alignment wrapText="1"/>
    </xf>
    <xf numFmtId="0" fontId="14" fillId="0" borderId="22" xfId="19444" applyFont="1" applyBorder="1"/>
    <xf numFmtId="0" fontId="28" fillId="0" borderId="22" xfId="19444" applyFont="1" applyBorder="1"/>
    <xf numFmtId="0" fontId="28" fillId="0" borderId="0" xfId="19444" applyFont="1" applyBorder="1"/>
    <xf numFmtId="0" fontId="28" fillId="0" borderId="0" xfId="19444" applyFont="1" applyFill="1" applyBorder="1"/>
    <xf numFmtId="3" fontId="36" fillId="0" borderId="0" xfId="19444" applyNumberFormat="1" applyFont="1" applyFill="1" applyBorder="1"/>
    <xf numFmtId="3" fontId="7" fillId="0" borderId="21" xfId="19444" applyNumberFormat="1" applyFont="1" applyFill="1" applyBorder="1"/>
    <xf numFmtId="1" fontId="7" fillId="0" borderId="0" xfId="19444" applyNumberFormat="1" applyFont="1" applyBorder="1"/>
    <xf numFmtId="3" fontId="36" fillId="0" borderId="22" xfId="19444" applyNumberFormat="1" applyFont="1" applyFill="1" applyBorder="1"/>
    <xf numFmtId="0" fontId="7" fillId="0" borderId="21" xfId="19444" applyFont="1" applyFill="1" applyBorder="1"/>
    <xf numFmtId="0" fontId="19" fillId="0" borderId="21" xfId="19444" applyFont="1" applyFill="1" applyBorder="1"/>
    <xf numFmtId="0" fontId="14" fillId="0" borderId="19" xfId="19444" applyFont="1" applyBorder="1"/>
    <xf numFmtId="0" fontId="7" fillId="0" borderId="19" xfId="19444" applyBorder="1"/>
    <xf numFmtId="0" fontId="14" fillId="0" borderId="19" xfId="19444" applyFont="1" applyBorder="1" applyAlignment="1">
      <alignment horizontal="right"/>
    </xf>
    <xf numFmtId="0" fontId="0" fillId="0" borderId="0" xfId="0"/>
    <xf numFmtId="3" fontId="0" fillId="0" borderId="0" xfId="0" applyNumberFormat="1"/>
    <xf numFmtId="0" fontId="19" fillId="0" borderId="10" xfId="0" applyFont="1" applyFill="1" applyBorder="1" applyAlignment="1"/>
    <xf numFmtId="0" fontId="7" fillId="0" borderId="0" xfId="0" applyFont="1"/>
    <xf numFmtId="0" fontId="19" fillId="0" borderId="10" xfId="0" applyFont="1" applyFill="1" applyBorder="1" applyAlignment="1">
      <alignment horizontal="center"/>
    </xf>
    <xf numFmtId="0" fontId="7" fillId="0" borderId="0" xfId="19444"/>
    <xf numFmtId="0" fontId="14" fillId="0" borderId="0" xfId="0" applyFont="1" applyBorder="1" applyAlignment="1">
      <alignment wrapText="1"/>
    </xf>
    <xf numFmtId="0" fontId="19" fillId="0" borderId="15" xfId="0" applyFont="1" applyFill="1" applyBorder="1"/>
    <xf numFmtId="0" fontId="14" fillId="0" borderId="18" xfId="0" applyFont="1" applyBorder="1" applyAlignment="1">
      <alignment wrapText="1"/>
    </xf>
    <xf numFmtId="0" fontId="14" fillId="0" borderId="19" xfId="0" applyFont="1" applyBorder="1"/>
    <xf numFmtId="0" fontId="29" fillId="0" borderId="19" xfId="0" applyFont="1" applyBorder="1" applyAlignment="1">
      <alignment horizontal="left"/>
    </xf>
    <xf numFmtId="0" fontId="14" fillId="0" borderId="13" xfId="0" applyFont="1" applyBorder="1" applyAlignment="1">
      <alignment horizontal="left" wrapText="1"/>
    </xf>
    <xf numFmtId="0" fontId="0" fillId="0" borderId="0" xfId="0"/>
    <xf numFmtId="0" fontId="0" fillId="0" borderId="0" xfId="0" applyAlignment="1">
      <alignment wrapText="1"/>
    </xf>
    <xf numFmtId="3" fontId="7" fillId="0" borderId="0" xfId="10380" applyNumberFormat="1" applyFont="1" applyBorder="1" applyAlignment="1">
      <alignment vertical="top" wrapText="1"/>
    </xf>
    <xf numFmtId="0" fontId="75" fillId="0" borderId="0" xfId="10380" applyFont="1" applyFill="1" applyBorder="1"/>
    <xf numFmtId="0" fontId="0" fillId="0" borderId="0" xfId="0"/>
    <xf numFmtId="0" fontId="7" fillId="0" borderId="0" xfId="24441" applyBorder="1"/>
    <xf numFmtId="0" fontId="7" fillId="0" borderId="0" xfId="19444" applyFill="1" applyBorder="1" applyAlignment="1">
      <alignment horizontal="right"/>
    </xf>
    <xf numFmtId="0" fontId="14" fillId="0" borderId="43" xfId="19444" applyFont="1" applyFill="1" applyBorder="1" applyAlignment="1">
      <alignment horizontal="left" wrapText="1"/>
    </xf>
    <xf numFmtId="0" fontId="69" fillId="0" borderId="0" xfId="0" applyFont="1" applyAlignment="1">
      <alignment horizontal="right"/>
    </xf>
    <xf numFmtId="0" fontId="38" fillId="0" borderId="0" xfId="10400" applyFont="1" applyFill="1"/>
    <xf numFmtId="0" fontId="66" fillId="0" borderId="0" xfId="0" applyFont="1"/>
    <xf numFmtId="0" fontId="76" fillId="0" borderId="0" xfId="0" applyFont="1" applyAlignment="1">
      <alignment horizontal="right"/>
    </xf>
    <xf numFmtId="0" fontId="0" fillId="0" borderId="0" xfId="0"/>
    <xf numFmtId="0" fontId="0" fillId="0" borderId="6" xfId="0" applyBorder="1"/>
    <xf numFmtId="0" fontId="7" fillId="0" borderId="4" xfId="10380" applyBorder="1"/>
    <xf numFmtId="0" fontId="14" fillId="0" borderId="0" xfId="10380" applyFont="1" applyBorder="1"/>
    <xf numFmtId="165" fontId="0" fillId="0" borderId="0" xfId="1" applyFont="1"/>
    <xf numFmtId="0" fontId="16" fillId="0" borderId="0" xfId="10380" applyFont="1" applyFill="1" applyBorder="1"/>
    <xf numFmtId="0" fontId="7" fillId="0" borderId="0" xfId="20486" applyBorder="1"/>
    <xf numFmtId="0" fontId="7" fillId="0" borderId="19" xfId="20486" applyBorder="1"/>
    <xf numFmtId="0" fontId="16" fillId="0" borderId="7" xfId="0" applyFont="1" applyBorder="1"/>
    <xf numFmtId="0" fontId="0" fillId="0" borderId="1" xfId="0" applyBorder="1"/>
    <xf numFmtId="168" fontId="0" fillId="0" borderId="7" xfId="10402" applyNumberFormat="1" applyFont="1" applyFill="1" applyBorder="1"/>
    <xf numFmtId="0" fontId="14" fillId="0" borderId="26" xfId="0" applyFont="1" applyBorder="1" applyAlignment="1">
      <alignment wrapText="1"/>
    </xf>
    <xf numFmtId="0" fontId="14" fillId="0" borderId="25" xfId="0" applyFont="1" applyBorder="1"/>
    <xf numFmtId="0" fontId="14" fillId="0" borderId="24" xfId="0" applyFont="1" applyBorder="1"/>
    <xf numFmtId="0" fontId="31" fillId="0" borderId="22" xfId="0" applyFont="1" applyBorder="1"/>
    <xf numFmtId="0" fontId="14" fillId="0" borderId="44" xfId="0" applyFont="1" applyBorder="1" applyAlignment="1">
      <alignment wrapText="1"/>
    </xf>
    <xf numFmtId="0" fontId="0" fillId="0" borderId="0" xfId="0"/>
    <xf numFmtId="171" fontId="0" fillId="0" borderId="22" xfId="20490" applyNumberFormat="1" applyFont="1" applyBorder="1"/>
    <xf numFmtId="171" fontId="0" fillId="0" borderId="19" xfId="20490" applyNumberFormat="1" applyFont="1" applyBorder="1"/>
    <xf numFmtId="171" fontId="0" fillId="0" borderId="25" xfId="20490" applyNumberFormat="1" applyFont="1" applyBorder="1"/>
    <xf numFmtId="2" fontId="69" fillId="0" borderId="0" xfId="0" applyNumberFormat="1" applyFont="1" applyAlignment="1">
      <alignment horizontal="right"/>
    </xf>
    <xf numFmtId="0" fontId="0" fillId="0" borderId="45" xfId="0" applyBorder="1"/>
    <xf numFmtId="0" fontId="0" fillId="0" borderId="24" xfId="0" applyBorder="1"/>
    <xf numFmtId="0" fontId="0" fillId="0" borderId="20" xfId="0" applyBorder="1"/>
    <xf numFmtId="0" fontId="0" fillId="0" borderId="46" xfId="0" applyBorder="1"/>
    <xf numFmtId="0" fontId="0" fillId="0" borderId="25" xfId="0" applyBorder="1"/>
    <xf numFmtId="0" fontId="0" fillId="0" borderId="21" xfId="0" applyBorder="1"/>
    <xf numFmtId="0" fontId="0" fillId="0" borderId="22" xfId="0" applyBorder="1"/>
    <xf numFmtId="0" fontId="7" fillId="0" borderId="45" xfId="0" applyFont="1" applyBorder="1"/>
    <xf numFmtId="0" fontId="14" fillId="0" borderId="21" xfId="0" applyFont="1" applyBorder="1"/>
    <xf numFmtId="0" fontId="7" fillId="0" borderId="47" xfId="0" applyFont="1" applyBorder="1"/>
    <xf numFmtId="3" fontId="7" fillId="0" borderId="46" xfId="0" applyNumberFormat="1" applyFont="1" applyBorder="1"/>
    <xf numFmtId="3" fontId="0" fillId="0" borderId="0" xfId="0" applyNumberFormat="1" applyBorder="1"/>
    <xf numFmtId="3" fontId="0" fillId="0" borderId="19" xfId="0" applyNumberFormat="1" applyBorder="1"/>
    <xf numFmtId="3" fontId="7" fillId="0" borderId="21" xfId="19444" applyNumberFormat="1" applyFont="1" applyFill="1" applyBorder="1" applyAlignment="1">
      <alignment horizontal="center"/>
    </xf>
    <xf numFmtId="166" fontId="7" fillId="0" borderId="0" xfId="10281" applyFont="1" applyFill="1" applyBorder="1" applyAlignment="1">
      <alignment horizontal="right"/>
    </xf>
    <xf numFmtId="166" fontId="0" fillId="0" borderId="0" xfId="10281" applyFont="1"/>
    <xf numFmtId="168" fontId="7" fillId="0" borderId="21" xfId="19205" applyNumberFormat="1" applyFont="1" applyFill="1" applyBorder="1"/>
    <xf numFmtId="3" fontId="7" fillId="0" borderId="21" xfId="10416" applyNumberFormat="1" applyFont="1" applyFill="1" applyBorder="1"/>
    <xf numFmtId="0" fontId="14" fillId="0" borderId="22" xfId="19444" applyFont="1" applyBorder="1" applyAlignment="1">
      <alignment wrapText="1"/>
    </xf>
    <xf numFmtId="0" fontId="27" fillId="0" borderId="19" xfId="19444" applyFont="1" applyBorder="1"/>
    <xf numFmtId="0" fontId="7" fillId="0" borderId="19" xfId="19444" applyFont="1" applyBorder="1"/>
    <xf numFmtId="0" fontId="30" fillId="0" borderId="19" xfId="19444" applyFont="1" applyBorder="1"/>
    <xf numFmtId="3" fontId="7" fillId="0" borderId="19" xfId="19444" applyNumberFormat="1" applyFont="1" applyBorder="1"/>
    <xf numFmtId="3" fontId="7" fillId="0" borderId="25" xfId="19444" applyNumberFormat="1" applyFont="1" applyBorder="1"/>
    <xf numFmtId="0" fontId="28" fillId="0" borderId="19" xfId="19444" applyFont="1" applyBorder="1"/>
    <xf numFmtId="168" fontId="7" fillId="0" borderId="19" xfId="19199" applyNumberFormat="1" applyFont="1" applyFill="1" applyBorder="1"/>
    <xf numFmtId="0" fontId="28" fillId="0" borderId="25" xfId="19444" applyFont="1" applyFill="1" applyBorder="1"/>
    <xf numFmtId="0" fontId="28" fillId="0" borderId="19" xfId="19444" applyFont="1" applyFill="1" applyBorder="1"/>
    <xf numFmtId="0" fontId="7" fillId="0" borderId="19" xfId="19444" applyFont="1" applyFill="1" applyBorder="1" applyAlignment="1">
      <alignment horizontal="left" vertical="top"/>
    </xf>
    <xf numFmtId="167" fontId="7" fillId="0" borderId="19" xfId="10402" applyNumberFormat="1" applyFont="1" applyFill="1" applyBorder="1"/>
    <xf numFmtId="167" fontId="7" fillId="0" borderId="19" xfId="10402" applyNumberFormat="1" applyFont="1" applyBorder="1"/>
    <xf numFmtId="0" fontId="7" fillId="0" borderId="21" xfId="19444" applyFill="1" applyBorder="1"/>
    <xf numFmtId="3" fontId="7" fillId="0" borderId="20" xfId="19444" applyNumberFormat="1" applyFont="1" applyBorder="1"/>
    <xf numFmtId="0" fontId="7" fillId="0" borderId="14" xfId="19444" applyFont="1" applyBorder="1"/>
    <xf numFmtId="168" fontId="7" fillId="0" borderId="19" xfId="10402" applyNumberFormat="1" applyFont="1" applyFill="1" applyBorder="1"/>
    <xf numFmtId="0" fontId="7" fillId="0" borderId="19" xfId="19444" applyFont="1" applyFill="1" applyBorder="1"/>
    <xf numFmtId="0" fontId="7" fillId="0" borderId="19" xfId="0" applyFont="1" applyFill="1" applyBorder="1"/>
    <xf numFmtId="0" fontId="7" fillId="0" borderId="20" xfId="19444" applyFont="1" applyFill="1" applyBorder="1"/>
    <xf numFmtId="0" fontId="7" fillId="0" borderId="21" xfId="19444" applyFont="1" applyBorder="1"/>
    <xf numFmtId="168" fontId="7" fillId="0" borderId="0" xfId="10402" applyNumberFormat="1" applyFont="1" applyBorder="1" applyAlignment="1">
      <alignment horizontal="right"/>
    </xf>
    <xf numFmtId="0" fontId="74" fillId="0" borderId="0" xfId="0" applyFont="1" applyBorder="1" applyAlignment="1">
      <alignment horizontal="right"/>
    </xf>
    <xf numFmtId="3" fontId="74" fillId="0" borderId="0" xfId="0" applyNumberFormat="1" applyFont="1" applyBorder="1" applyAlignment="1">
      <alignment horizontal="right"/>
    </xf>
    <xf numFmtId="3" fontId="7" fillId="0" borderId="0" xfId="10380" applyNumberFormat="1" applyFont="1" applyFill="1" applyBorder="1"/>
    <xf numFmtId="0" fontId="0" fillId="0" borderId="0" xfId="0"/>
    <xf numFmtId="171" fontId="0" fillId="0" borderId="0" xfId="0" applyNumberFormat="1"/>
    <xf numFmtId="0" fontId="77" fillId="0" borderId="10" xfId="10400" applyFont="1" applyFill="1" applyBorder="1"/>
    <xf numFmtId="0" fontId="0" fillId="0" borderId="0" xfId="0"/>
    <xf numFmtId="0" fontId="0" fillId="0" borderId="0" xfId="0" applyAlignment="1"/>
    <xf numFmtId="0" fontId="14" fillId="0" borderId="4" xfId="0" applyFont="1" applyFill="1" applyBorder="1" applyAlignment="1">
      <alignment vertical="center"/>
    </xf>
    <xf numFmtId="0" fontId="14" fillId="0" borderId="11" xfId="19444" applyFont="1" applyFill="1" applyBorder="1" applyAlignment="1">
      <alignment horizontal="center"/>
    </xf>
    <xf numFmtId="0" fontId="7" fillId="0" borderId="5" xfId="19444" applyBorder="1"/>
    <xf numFmtId="3" fontId="7" fillId="0" borderId="5" xfId="19444" applyNumberFormat="1" applyFont="1" applyFill="1" applyBorder="1"/>
    <xf numFmtId="3" fontId="7" fillId="0" borderId="5" xfId="19171" applyNumberFormat="1" applyFont="1" applyBorder="1"/>
    <xf numFmtId="0" fontId="21" fillId="0" borderId="5" xfId="19444" applyFont="1" applyBorder="1"/>
    <xf numFmtId="0" fontId="21" fillId="0" borderId="8" xfId="19444" applyFont="1" applyBorder="1"/>
    <xf numFmtId="0" fontId="7" fillId="0" borderId="11" xfId="19444" applyFont="1" applyBorder="1" applyAlignment="1">
      <alignment horizontal="center" vertical="top" wrapText="1"/>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16" fillId="0" borderId="0" xfId="0" applyFont="1" applyBorder="1"/>
    <xf numFmtId="0" fontId="0" fillId="0" borderId="11" xfId="0" applyBorder="1"/>
    <xf numFmtId="0" fontId="16" fillId="0" borderId="1" xfId="19444" applyFont="1" applyBorder="1" applyAlignment="1">
      <alignment vertical="top" wrapText="1"/>
    </xf>
    <xf numFmtId="0" fontId="7" fillId="0" borderId="2" xfId="19444" applyFont="1" applyBorder="1" applyAlignment="1">
      <alignment vertical="top" wrapText="1"/>
    </xf>
    <xf numFmtId="3" fontId="7" fillId="0" borderId="3" xfId="19444" applyNumberFormat="1" applyFont="1" applyBorder="1" applyAlignment="1">
      <alignment vertical="top" wrapText="1"/>
    </xf>
    <xf numFmtId="168" fontId="0" fillId="0" borderId="0" xfId="10402" applyNumberFormat="1" applyFont="1" applyBorder="1"/>
    <xf numFmtId="168" fontId="0" fillId="0" borderId="7" xfId="10402" applyNumberFormat="1" applyFont="1" applyBorder="1"/>
    <xf numFmtId="0" fontId="14" fillId="0" borderId="0" xfId="19444" applyFont="1" applyFill="1" applyBorder="1" applyAlignment="1">
      <alignment horizontal="center"/>
    </xf>
    <xf numFmtId="0" fontId="14" fillId="0" borderId="5" xfId="19444" applyFont="1" applyFill="1" applyBorder="1" applyAlignment="1">
      <alignment horizontal="center"/>
    </xf>
    <xf numFmtId="3" fontId="7" fillId="0" borderId="4" xfId="19444" applyNumberFormat="1" applyFont="1" applyFill="1" applyBorder="1"/>
    <xf numFmtId="0" fontId="14" fillId="0" borderId="5" xfId="19444" applyFont="1" applyFill="1" applyBorder="1" applyAlignment="1">
      <alignment horizontal="right"/>
    </xf>
    <xf numFmtId="3" fontId="7" fillId="0" borderId="6" xfId="19444" applyNumberFormat="1" applyFont="1" applyFill="1" applyBorder="1"/>
    <xf numFmtId="3" fontId="7" fillId="0" borderId="7" xfId="19444" applyNumberFormat="1" applyFont="1" applyFill="1" applyBorder="1"/>
    <xf numFmtId="0" fontId="7" fillId="0" borderId="4" xfId="10282" applyFont="1" applyBorder="1" applyAlignment="1">
      <alignment wrapText="1"/>
    </xf>
    <xf numFmtId="0" fontId="7" fillId="0" borderId="4" xfId="10282" applyFont="1" applyFill="1" applyBorder="1" applyAlignment="1">
      <alignment wrapText="1"/>
    </xf>
    <xf numFmtId="0" fontId="0" fillId="0" borderId="5" xfId="0" applyFill="1" applyBorder="1"/>
    <xf numFmtId="0" fontId="7" fillId="0" borderId="4" xfId="19444" applyFont="1" applyBorder="1"/>
    <xf numFmtId="0" fontId="14" fillId="0" borderId="4" xfId="10282" applyFont="1" applyFill="1" applyBorder="1"/>
    <xf numFmtId="0" fontId="0" fillId="0" borderId="50" xfId="0" applyBorder="1"/>
    <xf numFmtId="3" fontId="14" fillId="0" borderId="5" xfId="19444" applyNumberFormat="1" applyFont="1" applyFill="1" applyBorder="1" applyAlignment="1">
      <alignment horizontal="center"/>
    </xf>
    <xf numFmtId="3" fontId="7" fillId="0" borderId="4" xfId="9219" applyNumberFormat="1" applyFont="1" applyFill="1" applyBorder="1"/>
    <xf numFmtId="3" fontId="7" fillId="0" borderId="6" xfId="9219" applyNumberFormat="1" applyFont="1" applyFill="1" applyBorder="1"/>
    <xf numFmtId="3" fontId="7" fillId="0" borderId="7" xfId="9219" applyNumberFormat="1" applyFont="1" applyFill="1" applyBorder="1"/>
    <xf numFmtId="0" fontId="17" fillId="0" borderId="6" xfId="0" applyFont="1" applyBorder="1" applyAlignment="1">
      <alignment horizontal="center" vertical="center"/>
    </xf>
    <xf numFmtId="0" fontId="77" fillId="0" borderId="7" xfId="10400" applyFont="1" applyFill="1" applyBorder="1"/>
    <xf numFmtId="0" fontId="7" fillId="0" borderId="4" xfId="19444" applyBorder="1"/>
    <xf numFmtId="0" fontId="14" fillId="0" borderId="5" xfId="19444" applyFont="1" applyBorder="1"/>
    <xf numFmtId="3" fontId="14" fillId="0" borderId="5" xfId="19444" applyNumberFormat="1" applyFont="1" applyBorder="1"/>
    <xf numFmtId="0" fontId="7" fillId="0" borderId="4" xfId="19444" applyFont="1" applyFill="1" applyBorder="1"/>
    <xf numFmtId="3" fontId="7" fillId="0" borderId="5" xfId="19171" applyNumberFormat="1" applyBorder="1"/>
    <xf numFmtId="3" fontId="20" fillId="0" borderId="4" xfId="19444" applyNumberFormat="1" applyFont="1" applyFill="1" applyBorder="1"/>
    <xf numFmtId="3" fontId="7" fillId="0" borderId="4" xfId="19444" applyNumberFormat="1" applyFont="1" applyFill="1" applyBorder="1" applyAlignment="1">
      <alignment horizontal="left"/>
    </xf>
    <xf numFmtId="0" fontId="67" fillId="0" borderId="4" xfId="19444" applyFont="1" applyBorder="1" applyAlignment="1">
      <alignment horizontal="justify" vertical="center" wrapText="1"/>
    </xf>
    <xf numFmtId="0" fontId="22" fillId="0" borderId="4" xfId="19444" applyFont="1" applyBorder="1"/>
    <xf numFmtId="0" fontId="67" fillId="0" borderId="4" xfId="19444" applyFont="1" applyBorder="1" applyAlignment="1">
      <alignment vertical="center" wrapText="1"/>
    </xf>
    <xf numFmtId="0" fontId="7" fillId="0" borderId="4" xfId="19444" applyBorder="1" applyAlignment="1">
      <alignment horizontal="right"/>
    </xf>
    <xf numFmtId="0" fontId="21" fillId="0" borderId="51" xfId="19444" applyFont="1" applyBorder="1"/>
    <xf numFmtId="167" fontId="7" fillId="0" borderId="5" xfId="19171" applyNumberFormat="1" applyFont="1" applyBorder="1"/>
    <xf numFmtId="167" fontId="7" fillId="0" borderId="8" xfId="19171" applyNumberFormat="1" applyFont="1" applyBorder="1"/>
    <xf numFmtId="0" fontId="14" fillId="0" borderId="9" xfId="19444" applyFont="1" applyBorder="1" applyAlignment="1">
      <alignment vertical="top" wrapText="1"/>
    </xf>
    <xf numFmtId="0" fontId="7" fillId="0" borderId="4" xfId="19444" applyFont="1" applyBorder="1" applyAlignment="1">
      <alignment vertical="top" wrapText="1"/>
    </xf>
    <xf numFmtId="0" fontId="7" fillId="0" borderId="3" xfId="19444" applyBorder="1"/>
    <xf numFmtId="3" fontId="16" fillId="0" borderId="4" xfId="19171" applyNumberFormat="1" applyFont="1" applyBorder="1"/>
    <xf numFmtId="3" fontId="7" fillId="0" borderId="4" xfId="19171" applyNumberFormat="1" applyFont="1" applyBorder="1"/>
    <xf numFmtId="3" fontId="7" fillId="0" borderId="6" xfId="19171" applyNumberFormat="1" applyFont="1" applyBorder="1"/>
    <xf numFmtId="0" fontId="7" fillId="0" borderId="8" xfId="19444" applyBorder="1"/>
    <xf numFmtId="0" fontId="7" fillId="0" borderId="6" xfId="19444" applyBorder="1"/>
    <xf numFmtId="0" fontId="7" fillId="0" borderId="6" xfId="19444" applyFont="1" applyBorder="1" applyAlignment="1">
      <alignment vertical="top" wrapText="1"/>
    </xf>
    <xf numFmtId="1" fontId="7" fillId="0" borderId="7" xfId="19444" applyNumberFormat="1" applyFont="1" applyBorder="1" applyAlignment="1">
      <alignment horizontal="right" vertical="top" wrapText="1"/>
    </xf>
    <xf numFmtId="0" fontId="7" fillId="0" borderId="7" xfId="19444" applyNumberFormat="1" applyFont="1" applyBorder="1" applyAlignment="1">
      <alignment horizontal="right" vertical="top" wrapText="1"/>
    </xf>
    <xf numFmtId="0" fontId="16" fillId="0" borderId="0" xfId="0" applyFont="1" applyBorder="1" applyAlignment="1">
      <alignment horizontal="center"/>
    </xf>
    <xf numFmtId="0" fontId="7" fillId="0" borderId="19" xfId="19444" applyFont="1" applyFill="1" applyBorder="1" applyAlignment="1">
      <alignment horizontal="left"/>
    </xf>
    <xf numFmtId="0" fontId="7" fillId="0" borderId="20" xfId="19444" applyFont="1" applyFill="1" applyBorder="1" applyAlignment="1">
      <alignment horizontal="left"/>
    </xf>
    <xf numFmtId="0" fontId="7" fillId="0" borderId="4" xfId="19444" applyFill="1" applyBorder="1" applyAlignment="1">
      <alignment horizontal="left"/>
    </xf>
    <xf numFmtId="0" fontId="7" fillId="0" borderId="0" xfId="19444" applyFill="1" applyBorder="1"/>
    <xf numFmtId="0" fontId="7" fillId="0" borderId="5" xfId="19444" applyFill="1" applyBorder="1" applyAlignment="1">
      <alignment horizontal="right"/>
    </xf>
    <xf numFmtId="0" fontId="27" fillId="0" borderId="4" xfId="19444" applyFont="1" applyFill="1" applyBorder="1" applyAlignment="1">
      <alignment horizontal="left"/>
    </xf>
    <xf numFmtId="0" fontId="14" fillId="0" borderId="50" xfId="19444" applyFont="1" applyFill="1" applyBorder="1" applyAlignment="1">
      <alignment horizontal="left" wrapText="1"/>
    </xf>
    <xf numFmtId="0" fontId="14" fillId="0" borderId="5" xfId="19444" applyFont="1" applyFill="1" applyBorder="1" applyAlignment="1">
      <alignment horizontal="left" wrapText="1"/>
    </xf>
    <xf numFmtId="0" fontId="29" fillId="0" borderId="54" xfId="19444" applyFont="1" applyFill="1" applyBorder="1" applyAlignment="1">
      <alignment horizontal="left"/>
    </xf>
    <xf numFmtId="0" fontId="7" fillId="0" borderId="49" xfId="19444" applyFont="1" applyFill="1" applyBorder="1" applyAlignment="1">
      <alignment horizontal="left"/>
    </xf>
    <xf numFmtId="0" fontId="74" fillId="0" borderId="4" xfId="0" applyFont="1" applyBorder="1" applyAlignment="1">
      <alignment horizontal="right"/>
    </xf>
    <xf numFmtId="0" fontId="74" fillId="0" borderId="4" xfId="0" applyFont="1" applyFill="1" applyBorder="1" applyAlignment="1">
      <alignment horizontal="right"/>
    </xf>
    <xf numFmtId="3" fontId="0" fillId="0" borderId="5" xfId="0" applyNumberFormat="1" applyFill="1" applyBorder="1"/>
    <xf numFmtId="0" fontId="31" fillId="0" borderId="4" xfId="19444" applyFont="1" applyFill="1" applyBorder="1" applyAlignment="1">
      <alignment horizontal="left" vertical="top"/>
    </xf>
    <xf numFmtId="0" fontId="31" fillId="0" borderId="0" xfId="19444" applyFont="1" applyFill="1" applyBorder="1"/>
    <xf numFmtId="3" fontId="7" fillId="0" borderId="5" xfId="19444" applyNumberFormat="1" applyFont="1" applyFill="1" applyBorder="1" applyAlignment="1">
      <alignment horizontal="right"/>
    </xf>
    <xf numFmtId="0" fontId="14" fillId="0" borderId="4" xfId="10416" applyFont="1" applyFill="1" applyBorder="1" applyAlignment="1">
      <alignment horizontal="right"/>
    </xf>
    <xf numFmtId="0" fontId="31" fillId="0" borderId="0" xfId="10416" applyFont="1" applyFill="1" applyBorder="1" applyAlignment="1"/>
    <xf numFmtId="0" fontId="7" fillId="0" borderId="0" xfId="10416" applyFont="1" applyFill="1" applyBorder="1" applyAlignment="1">
      <alignment horizontal="right"/>
    </xf>
    <xf numFmtId="0" fontId="7" fillId="0" borderId="4" xfId="10416" applyFont="1" applyFill="1" applyBorder="1" applyAlignment="1">
      <alignment horizontal="left"/>
    </xf>
    <xf numFmtId="0" fontId="7" fillId="0" borderId="0" xfId="10416" applyFont="1" applyFill="1" applyBorder="1"/>
    <xf numFmtId="0" fontId="7" fillId="0" borderId="0" xfId="10385" applyFont="1" applyFill="1" applyBorder="1" applyAlignment="1">
      <alignment horizontal="right"/>
    </xf>
    <xf numFmtId="0" fontId="7" fillId="0" borderId="4" xfId="10380" applyFill="1" applyBorder="1" applyAlignment="1">
      <alignment horizontal="right"/>
    </xf>
    <xf numFmtId="0" fontId="31" fillId="0" borderId="0" xfId="10380" applyFont="1" applyFill="1" applyBorder="1" applyAlignment="1"/>
    <xf numFmtId="0" fontId="7" fillId="0" borderId="0" xfId="10380" applyFill="1" applyBorder="1" applyAlignment="1">
      <alignment horizontal="right"/>
    </xf>
    <xf numFmtId="0" fontId="7" fillId="0" borderId="4" xfId="10380" applyFont="1" applyFill="1" applyBorder="1" applyAlignment="1">
      <alignment horizontal="left"/>
    </xf>
    <xf numFmtId="0" fontId="14" fillId="0" borderId="4" xfId="10380" applyFont="1" applyFill="1" applyBorder="1" applyAlignment="1">
      <alignment horizontal="right"/>
    </xf>
    <xf numFmtId="0" fontId="14" fillId="0" borderId="5" xfId="19444" applyFont="1" applyFill="1" applyBorder="1" applyAlignment="1">
      <alignment horizontal="left"/>
    </xf>
    <xf numFmtId="0" fontId="7" fillId="0" borderId="4" xfId="19444" applyFont="1" applyFill="1" applyBorder="1" applyAlignment="1">
      <alignment horizontal="left"/>
    </xf>
    <xf numFmtId="0" fontId="7" fillId="0" borderId="5" xfId="19444" applyFont="1" applyFill="1" applyBorder="1" applyAlignment="1">
      <alignment horizontal="right"/>
    </xf>
    <xf numFmtId="167" fontId="66" fillId="0" borderId="0" xfId="10402" applyNumberFormat="1" applyFont="1" applyFill="1" applyBorder="1" applyAlignment="1">
      <alignment horizontal="right"/>
    </xf>
    <xf numFmtId="0" fontId="31" fillId="0" borderId="0" xfId="19444" applyFont="1" applyFill="1" applyBorder="1" applyAlignment="1">
      <alignment horizontal="left"/>
    </xf>
    <xf numFmtId="3" fontId="66" fillId="0" borderId="0" xfId="19444" applyNumberFormat="1" applyFont="1" applyFill="1" applyBorder="1" applyAlignment="1">
      <alignment horizontal="right"/>
    </xf>
    <xf numFmtId="3" fontId="36" fillId="0" borderId="0" xfId="19444" applyNumberFormat="1" applyFont="1" applyFill="1" applyBorder="1" applyAlignment="1">
      <alignment horizontal="right"/>
    </xf>
    <xf numFmtId="0" fontId="0" fillId="0" borderId="6" xfId="0" applyBorder="1" applyAlignment="1">
      <alignment horizontal="left"/>
    </xf>
    <xf numFmtId="0" fontId="31" fillId="0" borderId="7" xfId="10380" applyFont="1" applyBorder="1"/>
    <xf numFmtId="3" fontId="7" fillId="0" borderId="7" xfId="10380" applyNumberFormat="1" applyFont="1" applyBorder="1" applyAlignment="1">
      <alignment horizontal="right"/>
    </xf>
    <xf numFmtId="0" fontId="7" fillId="0" borderId="7" xfId="10380" applyFont="1" applyBorder="1" applyAlignment="1">
      <alignment horizontal="right"/>
    </xf>
    <xf numFmtId="3" fontId="7" fillId="0" borderId="7" xfId="10380" applyNumberFormat="1" applyFont="1" applyFill="1" applyBorder="1" applyAlignment="1">
      <alignment horizontal="right"/>
    </xf>
    <xf numFmtId="0" fontId="0" fillId="0" borderId="7" xfId="0" applyBorder="1" applyAlignment="1">
      <alignment horizontal="right"/>
    </xf>
    <xf numFmtId="0" fontId="0" fillId="0" borderId="8" xfId="0" applyBorder="1" applyAlignment="1">
      <alignment horizontal="right"/>
    </xf>
    <xf numFmtId="0" fontId="14" fillId="0" borderId="0" xfId="10385" applyFont="1" applyFill="1" applyBorder="1"/>
    <xf numFmtId="0" fontId="15" fillId="0" borderId="0" xfId="19444" applyFont="1" applyFill="1" applyBorder="1"/>
    <xf numFmtId="3" fontId="0" fillId="0" borderId="19" xfId="0" applyNumberFormat="1" applyFill="1" applyBorder="1"/>
    <xf numFmtId="0" fontId="7" fillId="0" borderId="19" xfId="10380" applyFont="1" applyBorder="1" applyAlignment="1">
      <alignment horizontal="left"/>
    </xf>
    <xf numFmtId="0" fontId="7" fillId="0" borderId="0" xfId="10380" applyBorder="1" applyAlignment="1">
      <alignment horizontal="left"/>
    </xf>
    <xf numFmtId="0" fontId="7" fillId="0" borderId="5" xfId="10380" applyBorder="1" applyAlignment="1">
      <alignment horizontal="right"/>
    </xf>
    <xf numFmtId="0" fontId="7" fillId="0" borderId="54" xfId="10380" applyBorder="1"/>
    <xf numFmtId="0" fontId="7" fillId="0" borderId="55" xfId="10380" applyBorder="1"/>
    <xf numFmtId="0" fontId="14" fillId="0" borderId="49" xfId="10380" applyFont="1" applyBorder="1" applyAlignment="1">
      <alignment wrapText="1"/>
    </xf>
    <xf numFmtId="171" fontId="7" fillId="0" borderId="0" xfId="10402" applyNumberFormat="1" applyFont="1" applyBorder="1"/>
    <xf numFmtId="168" fontId="7" fillId="0" borderId="5" xfId="19205" applyNumberFormat="1" applyFont="1" applyFill="1" applyBorder="1"/>
    <xf numFmtId="0" fontId="7" fillId="0" borderId="5" xfId="10380" applyBorder="1"/>
    <xf numFmtId="0" fontId="19" fillId="0" borderId="11" xfId="0" applyFont="1" applyFill="1" applyBorder="1" applyAlignment="1">
      <alignment horizontal="center"/>
    </xf>
    <xf numFmtId="0" fontId="15" fillId="0" borderId="4" xfId="19444" applyFont="1" applyFill="1" applyBorder="1"/>
    <xf numFmtId="0" fontId="59" fillId="0" borderId="0" xfId="0" applyFont="1" applyBorder="1"/>
    <xf numFmtId="0" fontId="59" fillId="0" borderId="5" xfId="0" applyFont="1" applyBorder="1"/>
    <xf numFmtId="0" fontId="60" fillId="0" borderId="4" xfId="19444" applyFont="1" applyBorder="1"/>
    <xf numFmtId="0" fontId="15" fillId="0" borderId="4" xfId="19444" applyFont="1" applyBorder="1"/>
    <xf numFmtId="0" fontId="21" fillId="0" borderId="4" xfId="19444" applyFont="1" applyBorder="1"/>
    <xf numFmtId="0" fontId="21" fillId="0" borderId="5" xfId="0" applyFont="1" applyBorder="1"/>
    <xf numFmtId="0" fontId="61" fillId="0" borderId="0" xfId="0" applyFont="1" applyBorder="1" applyAlignment="1">
      <alignment horizontal="center"/>
    </xf>
    <xf numFmtId="0" fontId="62" fillId="0" borderId="0" xfId="0" applyFont="1" applyBorder="1" applyAlignment="1">
      <alignment horizontal="center"/>
    </xf>
    <xf numFmtId="0" fontId="7" fillId="0" borderId="6" xfId="19444" applyFont="1" applyBorder="1"/>
    <xf numFmtId="3" fontId="0" fillId="0" borderId="7" xfId="0" applyNumberFormat="1" applyBorder="1"/>
    <xf numFmtId="0" fontId="14" fillId="0" borderId="0" xfId="19444" applyFont="1" applyBorder="1" applyAlignment="1">
      <alignment horizontal="right"/>
    </xf>
    <xf numFmtId="0" fontId="7" fillId="0" borderId="5" xfId="19444" applyFont="1" applyBorder="1"/>
    <xf numFmtId="3" fontId="7" fillId="0" borderId="5" xfId="19444" applyNumberFormat="1" applyFont="1" applyBorder="1"/>
    <xf numFmtId="3" fontId="7" fillId="0" borderId="8" xfId="19444" applyNumberFormat="1" applyFont="1" applyBorder="1"/>
    <xf numFmtId="0" fontId="14" fillId="0" borderId="5" xfId="19444" applyFont="1" applyBorder="1" applyAlignment="1">
      <alignment horizontal="right"/>
    </xf>
    <xf numFmtId="0" fontId="7" fillId="0" borderId="14" xfId="0" applyFont="1" applyBorder="1"/>
    <xf numFmtId="0" fontId="27" fillId="0" borderId="4" xfId="0" applyFont="1" applyBorder="1"/>
    <xf numFmtId="0" fontId="14" fillId="0" borderId="50" xfId="0" applyFont="1" applyBorder="1" applyAlignment="1">
      <alignment horizontal="left" wrapText="1"/>
    </xf>
    <xf numFmtId="0" fontId="14" fillId="0" borderId="56" xfId="0" applyFont="1" applyBorder="1" applyAlignment="1">
      <alignment wrapText="1"/>
    </xf>
    <xf numFmtId="0" fontId="29" fillId="0" borderId="54" xfId="0" applyFont="1" applyBorder="1" applyAlignment="1">
      <alignment horizontal="left"/>
    </xf>
    <xf numFmtId="0" fontId="7" fillId="0" borderId="49" xfId="0" applyFont="1" applyBorder="1"/>
    <xf numFmtId="3" fontId="7" fillId="0" borderId="0" xfId="0" applyNumberFormat="1" applyFont="1" applyBorder="1" applyAlignment="1">
      <alignment horizontal="right"/>
    </xf>
    <xf numFmtId="3" fontId="7" fillId="0" borderId="5" xfId="0" applyNumberFormat="1" applyFont="1" applyBorder="1" applyAlignment="1">
      <alignment horizontal="right"/>
    </xf>
    <xf numFmtId="0" fontId="7" fillId="0" borderId="6" xfId="0" applyFont="1" applyBorder="1" applyAlignment="1">
      <alignment horizontal="right"/>
    </xf>
    <xf numFmtId="3" fontId="7" fillId="0" borderId="7" xfId="0" applyNumberFormat="1" applyFont="1" applyBorder="1" applyAlignment="1">
      <alignment horizontal="right"/>
    </xf>
    <xf numFmtId="3" fontId="7" fillId="0" borderId="8" xfId="0" applyNumberFormat="1" applyFont="1" applyBorder="1" applyAlignment="1">
      <alignment horizontal="right"/>
    </xf>
    <xf numFmtId="3" fontId="7" fillId="0" borderId="21" xfId="0" applyNumberFormat="1" applyFont="1" applyBorder="1" applyAlignment="1">
      <alignment horizontal="right"/>
    </xf>
    <xf numFmtId="3" fontId="7" fillId="0" borderId="21" xfId="0" applyNumberFormat="1" applyFont="1" applyBorder="1"/>
    <xf numFmtId="0" fontId="7" fillId="0" borderId="15" xfId="0" applyFont="1" applyBorder="1"/>
    <xf numFmtId="0" fontId="14" fillId="0" borderId="22" xfId="0" applyFont="1" applyBorder="1" applyAlignment="1">
      <alignment wrapText="1"/>
    </xf>
    <xf numFmtId="0" fontId="14" fillId="0" borderId="5" xfId="0" applyFont="1" applyBorder="1" applyAlignment="1">
      <alignment wrapText="1"/>
    </xf>
    <xf numFmtId="0" fontId="31" fillId="0" borderId="4" xfId="0" applyFont="1" applyBorder="1" applyAlignment="1">
      <alignment horizontal="left" vertical="top"/>
    </xf>
    <xf numFmtId="0" fontId="7" fillId="0" borderId="6" xfId="0" applyFont="1" applyBorder="1"/>
    <xf numFmtId="0" fontId="7" fillId="0" borderId="48" xfId="0" applyFont="1" applyBorder="1"/>
    <xf numFmtId="0" fontId="7" fillId="0" borderId="8" xfId="0" applyFont="1" applyBorder="1"/>
    <xf numFmtId="0" fontId="26" fillId="0" borderId="0" xfId="0" applyFont="1" applyFill="1" applyBorder="1" applyAlignment="1">
      <alignment horizontal="center"/>
    </xf>
    <xf numFmtId="0" fontId="19" fillId="0" borderId="0" xfId="0" applyFont="1" applyFill="1" applyBorder="1" applyAlignment="1">
      <alignment horizontal="center"/>
    </xf>
    <xf numFmtId="0" fontId="19" fillId="0" borderId="0" xfId="0" applyFont="1" applyFill="1" applyBorder="1" applyAlignment="1"/>
    <xf numFmtId="0" fontId="26" fillId="0" borderId="0" xfId="0" applyFont="1" applyFill="1" applyBorder="1" applyAlignment="1"/>
    <xf numFmtId="0" fontId="27" fillId="0" borderId="1" xfId="0" applyFont="1" applyBorder="1"/>
    <xf numFmtId="0" fontId="7" fillId="0" borderId="2" xfId="0" applyFont="1" applyBorder="1" applyAlignment="1">
      <alignment horizontal="center"/>
    </xf>
    <xf numFmtId="0" fontId="14" fillId="0" borderId="57" xfId="0" applyFont="1" applyFill="1" applyBorder="1"/>
    <xf numFmtId="0" fontId="7" fillId="0" borderId="57" xfId="0" applyFont="1" applyBorder="1"/>
    <xf numFmtId="0" fontId="14" fillId="0" borderId="58" xfId="0" applyFont="1" applyBorder="1"/>
    <xf numFmtId="0" fontId="7" fillId="0" borderId="59" xfId="0" applyFont="1" applyBorder="1"/>
    <xf numFmtId="0" fontId="7" fillId="0" borderId="42" xfId="0" applyFont="1" applyBorder="1"/>
    <xf numFmtId="0" fontId="14" fillId="0" borderId="43" xfId="0" applyFont="1" applyBorder="1" applyAlignment="1">
      <alignment wrapText="1"/>
    </xf>
    <xf numFmtId="0" fontId="14" fillId="0" borderId="49" xfId="0" applyFont="1" applyBorder="1"/>
    <xf numFmtId="0" fontId="7" fillId="0" borderId="19" xfId="10383" applyFont="1" applyBorder="1" applyAlignment="1">
      <alignment horizontal="center"/>
    </xf>
    <xf numFmtId="0" fontId="7" fillId="0" borderId="28" xfId="10383" applyFont="1" applyBorder="1" applyAlignment="1">
      <alignment horizontal="center"/>
    </xf>
    <xf numFmtId="0" fontId="7" fillId="0" borderId="4" xfId="10383" applyBorder="1"/>
    <xf numFmtId="0" fontId="7" fillId="0" borderId="0" xfId="10383" applyBorder="1"/>
    <xf numFmtId="0" fontId="7" fillId="0" borderId="5" xfId="10383" applyBorder="1"/>
    <xf numFmtId="0" fontId="27" fillId="0" borderId="4" xfId="10383" applyFont="1" applyBorder="1"/>
    <xf numFmtId="0" fontId="14" fillId="0" borderId="50" xfId="10383" applyFont="1" applyBorder="1" applyAlignment="1">
      <alignment horizontal="left" wrapText="1"/>
    </xf>
    <xf numFmtId="0" fontId="29" fillId="0" borderId="54" xfId="10383" applyFont="1" applyBorder="1" applyAlignment="1">
      <alignment horizontal="left"/>
    </xf>
    <xf numFmtId="0" fontId="7" fillId="0" borderId="49" xfId="10383" applyFont="1" applyBorder="1" applyAlignment="1">
      <alignment horizontal="center"/>
    </xf>
    <xf numFmtId="0" fontId="7" fillId="0" borderId="0" xfId="19444" applyBorder="1" applyAlignment="1">
      <alignment horizontal="right" vertical="center"/>
    </xf>
    <xf numFmtId="3" fontId="7" fillId="0" borderId="5" xfId="10383" applyNumberFormat="1" applyFont="1" applyFill="1" applyBorder="1" applyAlignment="1">
      <alignment horizontal="right" vertical="center"/>
    </xf>
    <xf numFmtId="3" fontId="7" fillId="0" borderId="5" xfId="10383" applyNumberFormat="1" applyFont="1" applyFill="1" applyBorder="1" applyAlignment="1">
      <alignment horizontal="center" vertical="center"/>
    </xf>
    <xf numFmtId="3" fontId="7" fillId="0" borderId="60" xfId="10383" applyNumberFormat="1" applyFont="1" applyFill="1" applyBorder="1" applyAlignment="1">
      <alignment horizontal="right"/>
    </xf>
    <xf numFmtId="3" fontId="7" fillId="0" borderId="49" xfId="10383" applyNumberFormat="1" applyFont="1" applyFill="1" applyBorder="1" applyAlignment="1">
      <alignment horizontal="right" vertical="center"/>
    </xf>
    <xf numFmtId="0" fontId="31" fillId="0" borderId="0" xfId="10383" applyFont="1" applyBorder="1"/>
    <xf numFmtId="0" fontId="7" fillId="0" borderId="5" xfId="10383" applyFont="1" applyBorder="1"/>
    <xf numFmtId="167" fontId="7" fillId="0" borderId="5" xfId="10361" applyNumberFormat="1" applyFont="1" applyBorder="1"/>
    <xf numFmtId="0" fontId="21" fillId="0" borderId="0" xfId="10383" applyFont="1" applyBorder="1"/>
    <xf numFmtId="0" fontId="7" fillId="0" borderId="7" xfId="10383" applyFont="1" applyBorder="1"/>
    <xf numFmtId="0" fontId="14" fillId="0" borderId="5" xfId="10383" applyFont="1" applyBorder="1" applyAlignment="1">
      <alignment horizontal="center" vertical="top" wrapText="1"/>
    </xf>
    <xf numFmtId="0" fontId="7" fillId="0" borderId="23" xfId="0" applyFont="1" applyBorder="1" applyAlignment="1"/>
    <xf numFmtId="0" fontId="7" fillId="0" borderId="21" xfId="0" applyFont="1" applyBorder="1" applyAlignment="1"/>
    <xf numFmtId="0" fontId="14" fillId="0" borderId="0" xfId="0" applyFont="1" applyBorder="1" applyAlignment="1"/>
    <xf numFmtId="0" fontId="7" fillId="0" borderId="0" xfId="0" applyFont="1" applyBorder="1" applyAlignment="1"/>
    <xf numFmtId="0" fontId="7" fillId="0" borderId="5" xfId="0" applyFont="1" applyBorder="1" applyAlignment="1"/>
    <xf numFmtId="0" fontId="32" fillId="0" borderId="0" xfId="0" applyFont="1" applyBorder="1"/>
    <xf numFmtId="0" fontId="14" fillId="0" borderId="5" xfId="0" applyFont="1" applyBorder="1"/>
    <xf numFmtId="0" fontId="7" fillId="0" borderId="50" xfId="0" applyFont="1" applyBorder="1"/>
    <xf numFmtId="0" fontId="7" fillId="0" borderId="60" xfId="0" applyFont="1" applyBorder="1"/>
    <xf numFmtId="1" fontId="0" fillId="0" borderId="0" xfId="0" applyNumberFormat="1" applyBorder="1"/>
    <xf numFmtId="0" fontId="7" fillId="0" borderId="16" xfId="0" applyFont="1" applyBorder="1"/>
    <xf numFmtId="0" fontId="27" fillId="0" borderId="54" xfId="0" applyFont="1" applyBorder="1"/>
    <xf numFmtId="0" fontId="14" fillId="0" borderId="60" xfId="0" applyFont="1" applyBorder="1" applyAlignment="1">
      <alignment wrapText="1"/>
    </xf>
    <xf numFmtId="0" fontId="7" fillId="0" borderId="53" xfId="0" applyFont="1" applyBorder="1"/>
    <xf numFmtId="0" fontId="74" fillId="0" borderId="54" xfId="0" applyFont="1" applyBorder="1" applyAlignment="1">
      <alignment horizontal="right"/>
    </xf>
    <xf numFmtId="166" fontId="0" fillId="0" borderId="0" xfId="10402" applyNumberFormat="1" applyFont="1" applyBorder="1"/>
    <xf numFmtId="166" fontId="0" fillId="0" borderId="5" xfId="10402" applyNumberFormat="1" applyFont="1" applyBorder="1"/>
    <xf numFmtId="0" fontId="14" fillId="0" borderId="19" xfId="0" applyFont="1" applyBorder="1" applyAlignment="1">
      <alignment wrapText="1"/>
    </xf>
    <xf numFmtId="0" fontId="14" fillId="0" borderId="54" xfId="0" applyFont="1" applyBorder="1" applyAlignment="1">
      <alignment wrapText="1"/>
    </xf>
    <xf numFmtId="0" fontId="14" fillId="0" borderId="20" xfId="0" applyFont="1" applyBorder="1" applyAlignment="1">
      <alignment wrapText="1"/>
    </xf>
    <xf numFmtId="168" fontId="0" fillId="0" borderId="21" xfId="10402" applyNumberFormat="1" applyFont="1" applyBorder="1"/>
    <xf numFmtId="168" fontId="0" fillId="0" borderId="21" xfId="10402" applyNumberFormat="1" applyFont="1" applyFill="1" applyBorder="1"/>
    <xf numFmtId="168" fontId="0" fillId="0" borderId="42" xfId="10402" applyNumberFormat="1" applyFont="1" applyFill="1" applyBorder="1"/>
    <xf numFmtId="168" fontId="0" fillId="0" borderId="0" xfId="10402" applyNumberFormat="1" applyFont="1" applyFill="1" applyBorder="1"/>
    <xf numFmtId="0" fontId="73" fillId="0" borderId="2" xfId="0" applyFont="1" applyBorder="1"/>
    <xf numFmtId="0" fontId="14" fillId="0" borderId="49" xfId="0" applyFont="1" applyBorder="1" applyAlignment="1">
      <alignment wrapText="1"/>
    </xf>
    <xf numFmtId="168" fontId="0" fillId="0" borderId="5" xfId="10402" applyNumberFormat="1" applyFont="1" applyBorder="1"/>
    <xf numFmtId="0" fontId="0" fillId="0" borderId="4" xfId="0" applyFill="1" applyBorder="1"/>
    <xf numFmtId="168" fontId="0" fillId="0" borderId="5" xfId="10402" applyNumberFormat="1" applyFont="1" applyFill="1" applyBorder="1"/>
    <xf numFmtId="0" fontId="0" fillId="0" borderId="6" xfId="0" applyFill="1" applyBorder="1"/>
    <xf numFmtId="168" fontId="0" fillId="0" borderId="8" xfId="10402" applyNumberFormat="1" applyFont="1" applyFill="1" applyBorder="1"/>
    <xf numFmtId="0" fontId="7" fillId="0" borderId="15" xfId="0" applyFont="1" applyFill="1" applyBorder="1"/>
    <xf numFmtId="0" fontId="7" fillId="0" borderId="20" xfId="0" applyFont="1" applyFill="1" applyBorder="1"/>
    <xf numFmtId="0" fontId="27" fillId="0" borderId="54" xfId="0" applyFont="1" applyFill="1" applyBorder="1"/>
    <xf numFmtId="0" fontId="14" fillId="0" borderId="4" xfId="0" applyFont="1" applyFill="1" applyBorder="1" applyAlignment="1">
      <alignment horizontal="left" wrapText="1"/>
    </xf>
    <xf numFmtId="0" fontId="14" fillId="0" borderId="5" xfId="0" applyFont="1" applyFill="1" applyBorder="1" applyAlignment="1">
      <alignment wrapText="1"/>
    </xf>
    <xf numFmtId="0" fontId="29" fillId="0" borderId="54" xfId="0" applyFont="1" applyFill="1" applyBorder="1" applyAlignment="1">
      <alignment horizontal="left"/>
    </xf>
    <xf numFmtId="0" fontId="7" fillId="0" borderId="53" xfId="0" applyFont="1" applyFill="1" applyBorder="1"/>
    <xf numFmtId="0" fontId="7" fillId="0" borderId="4" xfId="24441" applyBorder="1"/>
    <xf numFmtId="0" fontId="7" fillId="0" borderId="5" xfId="0" applyFont="1" applyFill="1" applyBorder="1"/>
    <xf numFmtId="0" fontId="7" fillId="0" borderId="4" xfId="24441" applyFill="1" applyBorder="1"/>
    <xf numFmtId="0" fontId="7" fillId="0" borderId="0" xfId="24441" applyFill="1" applyBorder="1"/>
    <xf numFmtId="0" fontId="7" fillId="0" borderId="5" xfId="24441" applyFill="1" applyBorder="1"/>
    <xf numFmtId="168" fontId="35" fillId="0" borderId="0" xfId="20487" applyNumberFormat="1" applyFont="1" applyBorder="1"/>
    <xf numFmtId="168" fontId="7" fillId="0" borderId="0" xfId="19444" applyNumberFormat="1" applyBorder="1"/>
    <xf numFmtId="0" fontId="7" fillId="0" borderId="4" xfId="10380" applyFill="1" applyBorder="1"/>
    <xf numFmtId="0" fontId="16" fillId="0" borderId="4" xfId="10380" applyFont="1" applyFill="1" applyBorder="1"/>
    <xf numFmtId="3" fontId="7" fillId="0" borderId="0" xfId="10380" applyNumberFormat="1" applyFill="1" applyBorder="1" applyAlignment="1">
      <alignment horizontal="right"/>
    </xf>
    <xf numFmtId="0" fontId="0" fillId="0" borderId="4" xfId="10380" applyFont="1" applyFill="1" applyBorder="1"/>
    <xf numFmtId="0" fontId="7" fillId="0" borderId="4" xfId="10380" applyFont="1" applyFill="1" applyBorder="1"/>
    <xf numFmtId="0" fontId="7" fillId="0" borderId="6" xfId="10380" applyFill="1" applyBorder="1"/>
    <xf numFmtId="3" fontId="7" fillId="0" borderId="7" xfId="10380" applyNumberFormat="1" applyFont="1" applyFill="1" applyBorder="1"/>
    <xf numFmtId="0" fontId="7" fillId="0" borderId="7" xfId="10380" applyFont="1" applyFill="1" applyBorder="1"/>
    <xf numFmtId="0" fontId="7" fillId="0" borderId="7" xfId="10380" applyBorder="1"/>
    <xf numFmtId="0" fontId="34" fillId="0" borderId="4" xfId="10380" applyFont="1" applyFill="1" applyBorder="1"/>
    <xf numFmtId="0" fontId="33" fillId="0" borderId="0" xfId="10380" applyFont="1" applyFill="1" applyBorder="1" applyAlignment="1">
      <alignment horizontal="right" vertical="center"/>
    </xf>
    <xf numFmtId="0" fontId="0" fillId="0" borderId="6" xfId="10380" applyFont="1" applyFill="1" applyBorder="1"/>
    <xf numFmtId="0" fontId="33" fillId="0" borderId="7" xfId="10380" applyFont="1" applyBorder="1" applyAlignment="1">
      <alignment horizontal="right" vertical="center" wrapText="1"/>
    </xf>
    <xf numFmtId="49" fontId="14" fillId="0" borderId="4" xfId="10380" applyNumberFormat="1" applyFont="1" applyFill="1" applyBorder="1" applyAlignment="1">
      <alignment horizontal="left" wrapText="1"/>
    </xf>
    <xf numFmtId="49" fontId="7" fillId="0" borderId="4" xfId="10380" applyNumberFormat="1" applyFont="1" applyFill="1" applyBorder="1" applyAlignment="1">
      <alignment horizontal="left" wrapText="1"/>
    </xf>
    <xf numFmtId="0" fontId="75" fillId="0" borderId="0" xfId="0" applyFont="1" applyBorder="1"/>
    <xf numFmtId="0" fontId="38" fillId="0" borderId="6" xfId="10400" applyFont="1" applyFill="1" applyBorder="1"/>
    <xf numFmtId="0" fontId="7" fillId="0" borderId="7" xfId="10380" applyFill="1" applyBorder="1"/>
    <xf numFmtId="1" fontId="7" fillId="0" borderId="7" xfId="10380" applyNumberFormat="1" applyFill="1" applyBorder="1"/>
    <xf numFmtId="0" fontId="14" fillId="0" borderId="4" xfId="10380" applyFont="1" applyFill="1" applyBorder="1"/>
    <xf numFmtId="0" fontId="0" fillId="0" borderId="4" xfId="10380" applyFont="1" applyFill="1" applyBorder="1" applyAlignment="1"/>
    <xf numFmtId="0" fontId="7" fillId="0" borderId="4" xfId="10380" applyFont="1" applyFill="1" applyBorder="1" applyAlignment="1">
      <alignment vertical="top"/>
    </xf>
    <xf numFmtId="0" fontId="0" fillId="0" borderId="0" xfId="10380" applyFont="1" applyFill="1" applyBorder="1" applyAlignment="1">
      <alignment vertical="top"/>
    </xf>
    <xf numFmtId="1" fontId="7" fillId="0" borderId="0" xfId="10380" applyNumberFormat="1" applyFill="1" applyBorder="1"/>
    <xf numFmtId="0" fontId="7" fillId="0" borderId="4" xfId="10380" applyFill="1" applyBorder="1" applyAlignment="1">
      <alignment wrapText="1"/>
    </xf>
    <xf numFmtId="0" fontId="0" fillId="0" borderId="7" xfId="10380" applyFont="1" applyFill="1" applyBorder="1" applyAlignment="1">
      <alignment vertical="top"/>
    </xf>
    <xf numFmtId="0" fontId="0" fillId="0" borderId="4" xfId="10380" applyFont="1" applyFill="1" applyBorder="1" applyAlignment="1">
      <alignment vertical="top"/>
    </xf>
    <xf numFmtId="0" fontId="58" fillId="0" borderId="4" xfId="0" applyFont="1" applyBorder="1"/>
    <xf numFmtId="0" fontId="71" fillId="0" borderId="4" xfId="0" applyFont="1" applyBorder="1"/>
    <xf numFmtId="0" fontId="0" fillId="0" borderId="54" xfId="0" applyBorder="1"/>
    <xf numFmtId="0" fontId="14" fillId="0" borderId="50" xfId="0" applyFont="1" applyBorder="1"/>
    <xf numFmtId="0" fontId="0" fillId="0" borderId="60" xfId="0" applyBorder="1"/>
    <xf numFmtId="0" fontId="7" fillId="0" borderId="54" xfId="0" applyFont="1" applyBorder="1"/>
    <xf numFmtId="0" fontId="16" fillId="0" borderId="50" xfId="0" applyFont="1" applyBorder="1"/>
    <xf numFmtId="0" fontId="16" fillId="0" borderId="4" xfId="0" applyFont="1" applyBorder="1"/>
    <xf numFmtId="0" fontId="0" fillId="0" borderId="55" xfId="0" applyBorder="1"/>
    <xf numFmtId="0" fontId="14" fillId="0" borderId="6" xfId="0" applyFont="1" applyBorder="1"/>
    <xf numFmtId="0" fontId="79" fillId="0" borderId="19" xfId="19444" applyFont="1" applyBorder="1"/>
    <xf numFmtId="0" fontId="20" fillId="0" borderId="19" xfId="19444" applyFont="1" applyBorder="1"/>
    <xf numFmtId="0" fontId="14" fillId="0" borderId="20" xfId="19444" applyFont="1" applyFill="1" applyBorder="1"/>
    <xf numFmtId="0" fontId="26" fillId="0" borderId="9" xfId="19444" applyFont="1" applyFill="1" applyBorder="1" applyAlignment="1">
      <alignment horizontal="center"/>
    </xf>
    <xf numFmtId="0" fontId="27" fillId="0" borderId="54" xfId="19444" applyFont="1" applyBorder="1"/>
    <xf numFmtId="0" fontId="14" fillId="0" borderId="4" xfId="19444" applyFont="1" applyBorder="1" applyAlignment="1">
      <alignment horizontal="left" wrapText="1"/>
    </xf>
    <xf numFmtId="0" fontId="29" fillId="0" borderId="4" xfId="19444" applyFont="1" applyBorder="1" applyAlignment="1">
      <alignment horizontal="left"/>
    </xf>
    <xf numFmtId="0" fontId="19" fillId="0" borderId="4" xfId="19444" applyFont="1" applyBorder="1"/>
    <xf numFmtId="0" fontId="30" fillId="0" borderId="0" xfId="19444" applyFont="1" applyBorder="1"/>
    <xf numFmtId="0" fontId="28" fillId="0" borderId="5" xfId="0" applyFont="1" applyBorder="1"/>
    <xf numFmtId="0" fontId="31" fillId="0" borderId="4" xfId="19444" applyFont="1" applyBorder="1" applyAlignment="1">
      <alignment horizontal="right" vertical="top"/>
    </xf>
    <xf numFmtId="0" fontId="31" fillId="0" borderId="0" xfId="19444" applyFont="1" applyBorder="1"/>
    <xf numFmtId="0" fontId="37" fillId="0" borderId="5" xfId="20324" applyFont="1" applyFill="1" applyBorder="1"/>
    <xf numFmtId="168" fontId="37" fillId="0" borderId="5" xfId="19205" applyNumberFormat="1" applyFont="1" applyFill="1" applyBorder="1"/>
    <xf numFmtId="0" fontId="31" fillId="0" borderId="4" xfId="19444" applyFont="1" applyBorder="1"/>
    <xf numFmtId="0" fontId="7" fillId="0" borderId="54" xfId="19444" applyFont="1" applyBorder="1"/>
    <xf numFmtId="0" fontId="0" fillId="0" borderId="49" xfId="0" applyBorder="1"/>
    <xf numFmtId="0" fontId="19" fillId="0" borderId="54" xfId="19444" applyFont="1" applyBorder="1"/>
    <xf numFmtId="0" fontId="28" fillId="0" borderId="49" xfId="0" applyFont="1" applyBorder="1"/>
    <xf numFmtId="168" fontId="7" fillId="0" borderId="0" xfId="19199" applyNumberFormat="1" applyFont="1" applyFill="1" applyBorder="1" applyAlignment="1">
      <alignment horizontal="right"/>
    </xf>
    <xf numFmtId="0" fontId="70" fillId="0" borderId="0" xfId="19444" applyFont="1" applyBorder="1"/>
    <xf numFmtId="0" fontId="31" fillId="0" borderId="4" xfId="10416" applyFont="1" applyFill="1" applyBorder="1"/>
    <xf numFmtId="0" fontId="31" fillId="0" borderId="0" xfId="10416" applyFont="1" applyFill="1" applyBorder="1"/>
    <xf numFmtId="167" fontId="7" fillId="0" borderId="5" xfId="10402" applyNumberFormat="1" applyFont="1" applyBorder="1"/>
    <xf numFmtId="0" fontId="14" fillId="0" borderId="54" xfId="19444" applyFont="1" applyBorder="1"/>
    <xf numFmtId="167" fontId="7" fillId="0" borderId="49" xfId="10402" applyNumberFormat="1" applyFont="1" applyBorder="1"/>
    <xf numFmtId="0" fontId="7" fillId="0" borderId="0" xfId="19444" applyFont="1" applyBorder="1" applyAlignment="1">
      <alignment wrapText="1"/>
    </xf>
    <xf numFmtId="0" fontId="66" fillId="0" borderId="0" xfId="19444" applyFont="1" applyFill="1" applyBorder="1"/>
    <xf numFmtId="0" fontId="7" fillId="0" borderId="54" xfId="19444" applyFont="1" applyFill="1" applyBorder="1"/>
    <xf numFmtId="0" fontId="7" fillId="0" borderId="49" xfId="0" applyFont="1" applyFill="1" applyBorder="1"/>
    <xf numFmtId="0" fontId="7" fillId="0" borderId="6" xfId="19444" applyFont="1" applyFill="1" applyBorder="1"/>
    <xf numFmtId="0" fontId="7" fillId="0" borderId="7" xfId="19444" applyFill="1" applyBorder="1"/>
    <xf numFmtId="0" fontId="7" fillId="0" borderId="7" xfId="19444" applyFont="1" applyFill="1" applyBorder="1"/>
    <xf numFmtId="0" fontId="7" fillId="0" borderId="42" xfId="19444" applyFont="1" applyFill="1" applyBorder="1"/>
    <xf numFmtId="0" fontId="7" fillId="0" borderId="8" xfId="0" applyFont="1" applyFill="1" applyBorder="1"/>
    <xf numFmtId="0" fontId="20" fillId="0" borderId="0" xfId="19444" applyFont="1" applyBorder="1"/>
    <xf numFmtId="0" fontId="35" fillId="0" borderId="0" xfId="19444" applyFont="1" applyBorder="1"/>
    <xf numFmtId="0" fontId="7" fillId="0" borderId="0" xfId="19444" applyFont="1" applyBorder="1" applyAlignment="1">
      <alignment horizontal="left" vertical="top"/>
    </xf>
    <xf numFmtId="0" fontId="7" fillId="0" borderId="0" xfId="19444" applyFont="1" applyBorder="1" applyAlignment="1">
      <alignment horizontal="left" vertical="top" wrapText="1"/>
    </xf>
    <xf numFmtId="0" fontId="35" fillId="0" borderId="0" xfId="19444" applyFont="1" applyBorder="1" applyAlignment="1">
      <alignment horizontal="left" vertical="top"/>
    </xf>
    <xf numFmtId="0" fontId="7" fillId="0" borderId="0" xfId="19444" applyFont="1" applyBorder="1" applyAlignment="1">
      <alignment vertical="top"/>
    </xf>
    <xf numFmtId="0" fontId="7" fillId="0" borderId="2" xfId="19444" applyFont="1" applyBorder="1"/>
    <xf numFmtId="0" fontId="14" fillId="0" borderId="13" xfId="10381" applyFont="1" applyBorder="1" applyAlignment="1">
      <alignment wrapText="1"/>
    </xf>
    <xf numFmtId="0" fontId="7" fillId="0" borderId="19" xfId="10381" applyFont="1" applyBorder="1" applyAlignment="1">
      <alignment wrapText="1"/>
    </xf>
    <xf numFmtId="0" fontId="14" fillId="0" borderId="0" xfId="10381" applyFont="1" applyBorder="1" applyAlignment="1"/>
    <xf numFmtId="0" fontId="7" fillId="0" borderId="0" xfId="10381" applyFont="1" applyBorder="1" applyAlignment="1"/>
    <xf numFmtId="0" fontId="7" fillId="0" borderId="4" xfId="10381" applyBorder="1"/>
    <xf numFmtId="0" fontId="7" fillId="0" borderId="5" xfId="10381" applyBorder="1"/>
    <xf numFmtId="0" fontId="7" fillId="0" borderId="19" xfId="10380" applyFont="1" applyBorder="1"/>
    <xf numFmtId="0" fontId="7" fillId="0" borderId="25" xfId="10380" applyFont="1" applyBorder="1"/>
    <xf numFmtId="0" fontId="27" fillId="0" borderId="4" xfId="10380" applyFont="1" applyBorder="1"/>
    <xf numFmtId="0" fontId="27" fillId="0" borderId="0" xfId="10380" applyFont="1" applyBorder="1"/>
    <xf numFmtId="0" fontId="14" fillId="0" borderId="50" xfId="10380" applyFont="1" applyBorder="1" applyAlignment="1">
      <alignment horizontal="left" wrapText="1"/>
    </xf>
    <xf numFmtId="0" fontId="14" fillId="0" borderId="56" xfId="10380" applyFont="1" applyBorder="1" applyAlignment="1">
      <alignment wrapText="1"/>
    </xf>
    <xf numFmtId="0" fontId="29" fillId="0" borderId="54" xfId="10380" applyFont="1" applyBorder="1" applyAlignment="1">
      <alignment horizontal="left"/>
    </xf>
    <xf numFmtId="0" fontId="7" fillId="0" borderId="49" xfId="10380" applyFont="1" applyBorder="1"/>
    <xf numFmtId="0" fontId="28" fillId="0" borderId="5" xfId="10380" applyFont="1" applyBorder="1"/>
    <xf numFmtId="0" fontId="31" fillId="0" borderId="4" xfId="10380" applyFont="1" applyBorder="1" applyAlignment="1">
      <alignment horizontal="right" vertical="top"/>
    </xf>
    <xf numFmtId="0" fontId="31" fillId="0" borderId="0" xfId="10380" applyFont="1" applyBorder="1"/>
    <xf numFmtId="3" fontId="7" fillId="0" borderId="5" xfId="10380" applyNumberFormat="1" applyFont="1" applyBorder="1"/>
    <xf numFmtId="0" fontId="7" fillId="0" borderId="49" xfId="10380" applyBorder="1"/>
    <xf numFmtId="0" fontId="7" fillId="0" borderId="4" xfId="10380" applyFont="1" applyBorder="1"/>
    <xf numFmtId="0" fontId="16" fillId="0" borderId="0" xfId="10380" applyFont="1" applyBorder="1"/>
    <xf numFmtId="0" fontId="16" fillId="0" borderId="5" xfId="10380" applyFont="1" applyFill="1" applyBorder="1"/>
    <xf numFmtId="0" fontId="7" fillId="0" borderId="6" xfId="10380" applyBorder="1" applyAlignment="1">
      <alignment horizontal="left"/>
    </xf>
    <xf numFmtId="0" fontId="14" fillId="0" borderId="7" xfId="10380" applyFont="1" applyBorder="1"/>
    <xf numFmtId="0" fontId="7" fillId="0" borderId="8" xfId="10380" applyFill="1" applyBorder="1"/>
    <xf numFmtId="0" fontId="7" fillId="0" borderId="4" xfId="10380" applyFont="1" applyBorder="1" applyAlignment="1">
      <alignment horizontal="right" vertical="top"/>
    </xf>
    <xf numFmtId="0" fontId="7" fillId="0" borderId="4" xfId="10380" applyFont="1" applyBorder="1" applyAlignment="1">
      <alignment horizontal="right" vertical="top" wrapText="1"/>
    </xf>
    <xf numFmtId="0" fontId="7" fillId="0" borderId="0" xfId="10380" applyFont="1" applyBorder="1" applyAlignment="1">
      <alignment vertical="top" wrapText="1"/>
    </xf>
    <xf numFmtId="0" fontId="7" fillId="0" borderId="0" xfId="20486" applyBorder="1" applyAlignment="1">
      <alignment wrapText="1"/>
    </xf>
    <xf numFmtId="3" fontId="7" fillId="0" borderId="5" xfId="10380" applyNumberFormat="1" applyFont="1" applyBorder="1" applyAlignment="1">
      <alignment vertical="top" wrapText="1"/>
    </xf>
    <xf numFmtId="0" fontId="7" fillId="0" borderId="6" xfId="10380" applyBorder="1"/>
    <xf numFmtId="0" fontId="16" fillId="0" borderId="7" xfId="10380" applyFont="1" applyBorder="1"/>
    <xf numFmtId="0" fontId="16" fillId="0" borderId="8" xfId="10380" applyFont="1" applyFill="1" applyBorder="1"/>
    <xf numFmtId="0" fontId="0" fillId="0" borderId="9" xfId="0" applyBorder="1"/>
    <xf numFmtId="0" fontId="73" fillId="0" borderId="10" xfId="0" applyFont="1" applyBorder="1"/>
    <xf numFmtId="0" fontId="0" fillId="0" borderId="53" xfId="0" applyBorder="1"/>
    <xf numFmtId="3" fontId="7" fillId="0" borderId="5" xfId="0" applyNumberFormat="1" applyFont="1" applyBorder="1" applyAlignment="1">
      <alignment horizontal="center"/>
    </xf>
    <xf numFmtId="0" fontId="14" fillId="0" borderId="21" xfId="0" applyFont="1" applyBorder="1" applyAlignment="1">
      <alignment wrapText="1"/>
    </xf>
    <xf numFmtId="3" fontId="7" fillId="0" borderId="21" xfId="0" applyNumberFormat="1" applyFont="1" applyFill="1" applyBorder="1" applyAlignment="1">
      <alignment horizontal="right"/>
    </xf>
    <xf numFmtId="3" fontId="7" fillId="0" borderId="5" xfId="0" applyNumberFormat="1" applyFont="1" applyFill="1" applyBorder="1" applyAlignment="1">
      <alignment horizontal="right"/>
    </xf>
    <xf numFmtId="3" fontId="7" fillId="0" borderId="19" xfId="0" applyNumberFormat="1" applyFont="1" applyBorder="1" applyAlignment="1">
      <alignment horizontal="right"/>
    </xf>
    <xf numFmtId="3" fontId="7" fillId="0" borderId="20" xfId="0" applyNumberFormat="1" applyFont="1" applyBorder="1" applyAlignment="1">
      <alignment horizontal="right"/>
    </xf>
    <xf numFmtId="3" fontId="7" fillId="0" borderId="49" xfId="0" applyNumberFormat="1" applyFont="1" applyBorder="1" applyAlignment="1">
      <alignment horizontal="right"/>
    </xf>
    <xf numFmtId="0" fontId="0" fillId="0" borderId="0" xfId="0"/>
    <xf numFmtId="0" fontId="0" fillId="0" borderId="0" xfId="0" applyAlignment="1">
      <alignment horizontal="center"/>
    </xf>
    <xf numFmtId="3" fontId="0" fillId="0" borderId="7" xfId="0" applyNumberFormat="1" applyFill="1" applyBorder="1"/>
    <xf numFmtId="0" fontId="0" fillId="0" borderId="0" xfId="0" applyBorder="1"/>
    <xf numFmtId="0" fontId="0" fillId="0" borderId="5" xfId="0" applyBorder="1"/>
    <xf numFmtId="3" fontId="0" fillId="0" borderId="8" xfId="0" applyNumberFormat="1" applyBorder="1"/>
    <xf numFmtId="3" fontId="7" fillId="0" borderId="1" xfId="19444" applyNumberFormat="1" applyFont="1" applyFill="1" applyBorder="1"/>
    <xf numFmtId="0" fontId="7" fillId="0" borderId="2" xfId="19444" applyBorder="1"/>
    <xf numFmtId="3" fontId="0" fillId="0" borderId="5" xfId="0" applyNumberFormat="1" applyBorder="1"/>
    <xf numFmtId="0" fontId="78" fillId="0" borderId="4" xfId="19444" applyFont="1" applyBorder="1" applyAlignment="1">
      <alignment horizontal="justify" vertical="center" wrapText="1"/>
    </xf>
    <xf numFmtId="0" fontId="78" fillId="0" borderId="4" xfId="19444" applyFont="1" applyBorder="1" applyAlignment="1">
      <alignment vertical="center" wrapText="1"/>
    </xf>
    <xf numFmtId="3" fontId="8" fillId="0" borderId="4" xfId="19444" applyNumberFormat="1" applyFont="1" applyFill="1" applyBorder="1"/>
    <xf numFmtId="0" fontId="21" fillId="0" borderId="6" xfId="19444" applyFont="1" applyBorder="1"/>
    <xf numFmtId="164" fontId="0" fillId="0" borderId="0" xfId="0" applyNumberFormat="1" applyBorder="1"/>
    <xf numFmtId="164" fontId="7" fillId="0" borderId="0" xfId="0" applyNumberFormat="1" applyFont="1" applyBorder="1"/>
    <xf numFmtId="164" fontId="7" fillId="0" borderId="5" xfId="0" applyNumberFormat="1" applyFont="1" applyBorder="1"/>
    <xf numFmtId="168" fontId="7" fillId="0" borderId="23" xfId="19205" applyNumberFormat="1" applyFont="1" applyFill="1" applyBorder="1"/>
    <xf numFmtId="3" fontId="7" fillId="0" borderId="23" xfId="0" applyNumberFormat="1" applyFont="1" applyBorder="1" applyAlignment="1">
      <alignment horizontal="right"/>
    </xf>
    <xf numFmtId="3" fontId="0" fillId="0" borderId="13" xfId="0" applyNumberFormat="1" applyBorder="1"/>
    <xf numFmtId="0" fontId="7" fillId="0" borderId="19" xfId="19444" applyBorder="1" applyAlignment="1">
      <alignment horizontal="right" vertical="center"/>
    </xf>
    <xf numFmtId="0" fontId="7" fillId="0" borderId="54" xfId="24441" applyBorder="1"/>
    <xf numFmtId="0" fontId="7" fillId="0" borderId="19" xfId="24441" applyBorder="1"/>
    <xf numFmtId="168" fontId="7" fillId="0" borderId="19" xfId="10402" applyNumberFormat="1" applyFont="1" applyBorder="1" applyAlignment="1">
      <alignment horizontal="right"/>
    </xf>
    <xf numFmtId="0" fontId="14" fillId="0" borderId="13" xfId="10381" applyFont="1" applyBorder="1"/>
    <xf numFmtId="0" fontId="7" fillId="0" borderId="19" xfId="10381" applyBorder="1"/>
    <xf numFmtId="0" fontId="27" fillId="0" borderId="4" xfId="10381" applyFont="1" applyBorder="1"/>
    <xf numFmtId="0" fontId="14" fillId="0" borderId="23" xfId="10381" applyFont="1" applyBorder="1" applyAlignment="1">
      <alignment horizontal="left" wrapText="1"/>
    </xf>
    <xf numFmtId="0" fontId="14" fillId="0" borderId="24" xfId="10381" applyFont="1" applyBorder="1" applyAlignment="1">
      <alignment wrapText="1"/>
    </xf>
    <xf numFmtId="0" fontId="29" fillId="0" borderId="21" xfId="10381" applyFont="1" applyBorder="1" applyAlignment="1">
      <alignment horizontal="left"/>
    </xf>
    <xf numFmtId="0" fontId="7" fillId="0" borderId="25" xfId="10381" applyFont="1" applyBorder="1" applyAlignment="1">
      <alignment wrapText="1"/>
    </xf>
    <xf numFmtId="0" fontId="31" fillId="0" borderId="21" xfId="10381" applyFont="1" applyBorder="1" applyAlignment="1">
      <alignment horizontal="right" vertical="top"/>
    </xf>
    <xf numFmtId="0" fontId="7" fillId="0" borderId="22" xfId="10381" applyFont="1" applyBorder="1" applyAlignment="1"/>
    <xf numFmtId="3" fontId="7" fillId="0" borderId="22" xfId="10381" applyNumberFormat="1" applyFont="1" applyBorder="1"/>
    <xf numFmtId="0" fontId="7" fillId="0" borderId="20" xfId="10381" applyFont="1" applyBorder="1"/>
    <xf numFmtId="0" fontId="7" fillId="0" borderId="19" xfId="10381" applyFont="1" applyBorder="1"/>
    <xf numFmtId="0" fontId="7" fillId="0" borderId="19" xfId="10381" applyFont="1" applyBorder="1" applyProtection="1"/>
    <xf numFmtId="0" fontId="7" fillId="0" borderId="25" xfId="10381" applyFont="1" applyBorder="1"/>
    <xf numFmtId="0" fontId="28" fillId="0" borderId="23" xfId="10380" applyFont="1" applyBorder="1"/>
    <xf numFmtId="0" fontId="28" fillId="0" borderId="13" xfId="10380" applyFont="1" applyBorder="1"/>
    <xf numFmtId="3" fontId="7" fillId="0" borderId="21" xfId="10380" applyNumberFormat="1" applyFont="1" applyBorder="1"/>
    <xf numFmtId="0" fontId="24" fillId="0" borderId="21" xfId="10380" applyFont="1" applyBorder="1"/>
    <xf numFmtId="0" fontId="7" fillId="0" borderId="21" xfId="10380" applyBorder="1"/>
    <xf numFmtId="0" fontId="7" fillId="0" borderId="20" xfId="10380" applyBorder="1"/>
    <xf numFmtId="0" fontId="28" fillId="0" borderId="60" xfId="10380" applyFont="1" applyBorder="1"/>
    <xf numFmtId="0" fontId="0" fillId="28" borderId="0" xfId="0" applyFill="1"/>
    <xf numFmtId="0" fontId="15" fillId="28" borderId="0" xfId="0" applyFont="1" applyFill="1"/>
    <xf numFmtId="0" fontId="16" fillId="28" borderId="0" xfId="0" applyFont="1" applyFill="1" applyAlignment="1">
      <alignment horizontal="right"/>
    </xf>
    <xf numFmtId="0" fontId="14" fillId="28" borderId="0" xfId="0" applyFont="1" applyFill="1" applyAlignment="1">
      <alignment vertical="center"/>
    </xf>
    <xf numFmtId="0" fontId="16" fillId="28" borderId="0" xfId="0" applyFont="1" applyFill="1" applyAlignment="1">
      <alignment vertical="center"/>
    </xf>
    <xf numFmtId="0" fontId="68" fillId="28" borderId="2" xfId="0" applyFont="1" applyFill="1" applyBorder="1"/>
    <xf numFmtId="0" fontId="68" fillId="28" borderId="0" xfId="0" applyFont="1" applyFill="1" applyBorder="1"/>
    <xf numFmtId="0" fontId="68" fillId="28" borderId="4" xfId="0" applyFont="1" applyFill="1" applyBorder="1"/>
    <xf numFmtId="0" fontId="68" fillId="28" borderId="5" xfId="0" applyFont="1" applyFill="1" applyBorder="1"/>
    <xf numFmtId="0" fontId="68" fillId="28" borderId="7" xfId="0" applyFont="1" applyFill="1" applyBorder="1"/>
    <xf numFmtId="0" fontId="0" fillId="28" borderId="8" xfId="0" applyFill="1" applyBorder="1"/>
    <xf numFmtId="0" fontId="7" fillId="28" borderId="0" xfId="0" applyFont="1" applyFill="1" applyBorder="1"/>
    <xf numFmtId="0" fontId="68" fillId="28" borderId="0" xfId="10400" applyFont="1" applyFill="1" applyBorder="1"/>
    <xf numFmtId="0" fontId="0" fillId="28" borderId="0" xfId="0" applyFill="1" applyBorder="1"/>
    <xf numFmtId="0" fontId="77" fillId="28" borderId="0" xfId="10400" applyFont="1" applyFill="1"/>
    <xf numFmtId="0" fontId="7" fillId="28" borderId="0" xfId="0" applyFont="1" applyFill="1"/>
    <xf numFmtId="0" fontId="0" fillId="29" borderId="0" xfId="0" applyFill="1"/>
    <xf numFmtId="3" fontId="7" fillId="0" borderId="0" xfId="19444" quotePrefix="1" applyNumberFormat="1" applyFont="1" applyFill="1" applyBorder="1" applyAlignment="1">
      <alignment horizontal="center"/>
    </xf>
    <xf numFmtId="0" fontId="0" fillId="0" borderId="0" xfId="0"/>
    <xf numFmtId="0" fontId="17" fillId="0" borderId="10" xfId="0" applyFont="1" applyBorder="1" applyAlignment="1">
      <alignment horizontal="center" vertical="center"/>
    </xf>
    <xf numFmtId="0" fontId="0" fillId="0" borderId="0" xfId="0" applyBorder="1"/>
    <xf numFmtId="0" fontId="0" fillId="0" borderId="5" xfId="0" applyBorder="1"/>
    <xf numFmtId="0" fontId="14" fillId="0" borderId="0" xfId="10380" applyFont="1" applyBorder="1" applyAlignment="1">
      <alignment wrapText="1"/>
    </xf>
    <xf numFmtId="0" fontId="0" fillId="0" borderId="0" xfId="0"/>
    <xf numFmtId="0" fontId="0" fillId="0" borderId="0" xfId="0" applyBorder="1"/>
    <xf numFmtId="0" fontId="0" fillId="0" borderId="5" xfId="0" applyBorder="1"/>
    <xf numFmtId="0" fontId="69" fillId="0" borderId="0" xfId="0" applyFont="1" applyFill="1" applyAlignment="1">
      <alignment horizontal="right"/>
    </xf>
    <xf numFmtId="0" fontId="7" fillId="0" borderId="19" xfId="0" applyFont="1" applyFill="1" applyBorder="1" applyAlignment="1">
      <alignment horizontal="center"/>
    </xf>
    <xf numFmtId="0" fontId="7" fillId="0" borderId="6" xfId="10380" applyFont="1" applyFill="1" applyBorder="1" applyAlignment="1">
      <alignment vertical="top"/>
    </xf>
    <xf numFmtId="3" fontId="0" fillId="0" borderId="23" xfId="0" applyNumberFormat="1" applyFill="1" applyBorder="1"/>
    <xf numFmtId="171" fontId="0" fillId="0" borderId="13" xfId="28372" applyNumberFormat="1" applyFont="1" applyFill="1" applyBorder="1"/>
    <xf numFmtId="3" fontId="0" fillId="0" borderId="24" xfId="0" applyNumberFormat="1" applyFill="1" applyBorder="1"/>
    <xf numFmtId="171" fontId="0" fillId="0" borderId="23" xfId="28372" applyNumberFormat="1" applyFont="1" applyBorder="1"/>
    <xf numFmtId="171" fontId="0" fillId="0" borderId="13" xfId="28372" applyNumberFormat="1" applyFont="1" applyBorder="1"/>
    <xf numFmtId="171" fontId="0" fillId="0" borderId="60" xfId="28372" applyNumberFormat="1" applyFont="1" applyBorder="1"/>
    <xf numFmtId="3" fontId="0" fillId="0" borderId="21" xfId="0" applyNumberFormat="1" applyFill="1" applyBorder="1"/>
    <xf numFmtId="171" fontId="0" fillId="0" borderId="0" xfId="28372" applyNumberFormat="1" applyFont="1" applyFill="1" applyBorder="1"/>
    <xf numFmtId="3" fontId="0" fillId="0" borderId="22" xfId="0" applyNumberFormat="1" applyFill="1" applyBorder="1"/>
    <xf numFmtId="171" fontId="0" fillId="0" borderId="21" xfId="28372" applyNumberFormat="1" applyFont="1" applyBorder="1"/>
    <xf numFmtId="171" fontId="0" fillId="0" borderId="0" xfId="28372" applyNumberFormat="1" applyFont="1" applyBorder="1"/>
    <xf numFmtId="171" fontId="0" fillId="0" borderId="5" xfId="28372" applyNumberFormat="1" applyFont="1" applyBorder="1"/>
    <xf numFmtId="171" fontId="0" fillId="0" borderId="21" xfId="28372" applyNumberFormat="1" applyFont="1" applyFill="1" applyBorder="1"/>
    <xf numFmtId="171" fontId="0" fillId="0" borderId="22" xfId="28372" applyNumberFormat="1" applyFont="1" applyFill="1" applyBorder="1"/>
    <xf numFmtId="3" fontId="0" fillId="0" borderId="20" xfId="0" applyNumberFormat="1" applyFill="1" applyBorder="1"/>
    <xf numFmtId="3" fontId="0" fillId="0" borderId="25" xfId="0" applyNumberFormat="1" applyFill="1" applyBorder="1"/>
    <xf numFmtId="171" fontId="0" fillId="0" borderId="20" xfId="28372" applyNumberFormat="1" applyFont="1" applyBorder="1"/>
    <xf numFmtId="171" fontId="0" fillId="0" borderId="19" xfId="28372" applyNumberFormat="1" applyFont="1" applyBorder="1"/>
    <xf numFmtId="171" fontId="0" fillId="0" borderId="49" xfId="28372" applyNumberFormat="1" applyFont="1" applyBorder="1"/>
    <xf numFmtId="0" fontId="38" fillId="0" borderId="4" xfId="24441" applyFont="1" applyBorder="1" applyAlignment="1">
      <alignment horizontal="center"/>
    </xf>
    <xf numFmtId="0" fontId="14" fillId="0" borderId="0" xfId="24441" applyFont="1" applyBorder="1"/>
    <xf numFmtId="0" fontId="7" fillId="0" borderId="5" xfId="24441" applyBorder="1"/>
    <xf numFmtId="0" fontId="14" fillId="0" borderId="4" xfId="24441" applyFont="1" applyBorder="1"/>
    <xf numFmtId="0" fontId="14" fillId="0" borderId="21" xfId="24441" applyFont="1" applyBorder="1" applyAlignment="1">
      <alignment wrapText="1"/>
    </xf>
    <xf numFmtId="0" fontId="14" fillId="0" borderId="0" xfId="24441" applyFont="1" applyBorder="1" applyAlignment="1">
      <alignment wrapText="1"/>
    </xf>
    <xf numFmtId="0" fontId="14" fillId="0" borderId="22" xfId="24441" applyFont="1" applyBorder="1" applyAlignment="1">
      <alignment wrapText="1"/>
    </xf>
    <xf numFmtId="0" fontId="14" fillId="0" borderId="5" xfId="24441" applyFont="1" applyBorder="1" applyAlignment="1">
      <alignment wrapText="1"/>
    </xf>
    <xf numFmtId="0" fontId="7" fillId="0" borderId="20" xfId="24441" applyFont="1" applyBorder="1"/>
    <xf numFmtId="0" fontId="7" fillId="0" borderId="19" xfId="24441" applyFont="1" applyBorder="1"/>
    <xf numFmtId="0" fontId="7" fillId="0" borderId="25" xfId="24441" applyFont="1" applyBorder="1"/>
    <xf numFmtId="0" fontId="7" fillId="0" borderId="49" xfId="24441" applyFont="1" applyBorder="1"/>
    <xf numFmtId="0" fontId="7" fillId="0" borderId="23" xfId="24441" applyBorder="1"/>
    <xf numFmtId="0" fontId="7" fillId="0" borderId="13" xfId="24441" applyBorder="1"/>
    <xf numFmtId="0" fontId="7" fillId="0" borderId="24" xfId="24441" applyBorder="1"/>
    <xf numFmtId="0" fontId="7" fillId="0" borderId="21" xfId="24441" applyBorder="1"/>
    <xf numFmtId="3" fontId="7" fillId="0" borderId="20" xfId="24441" applyNumberFormat="1" applyBorder="1"/>
    <xf numFmtId="3" fontId="7" fillId="0" borderId="61" xfId="24441" applyNumberFormat="1" applyBorder="1"/>
    <xf numFmtId="3" fontId="7" fillId="0" borderId="0" xfId="24441" applyNumberFormat="1" applyBorder="1"/>
    <xf numFmtId="3" fontId="7" fillId="0" borderId="5" xfId="24441" applyNumberFormat="1" applyBorder="1"/>
    <xf numFmtId="3" fontId="7" fillId="0" borderId="0" xfId="24441" applyNumberFormat="1" applyFill="1" applyBorder="1"/>
    <xf numFmtId="167" fontId="7" fillId="0" borderId="0" xfId="10402" applyNumberFormat="1" applyFont="1"/>
    <xf numFmtId="168" fontId="35" fillId="0" borderId="0" xfId="10402" applyNumberFormat="1" applyFont="1" applyFill="1" applyBorder="1" applyAlignment="1">
      <alignment horizontal="right" vertical="top"/>
    </xf>
    <xf numFmtId="168" fontId="7" fillId="0" borderId="0" xfId="10402" applyNumberFormat="1" applyFont="1" applyFill="1" applyBorder="1" applyAlignment="1">
      <alignment horizontal="right" vertical="top"/>
    </xf>
    <xf numFmtId="168" fontId="35" fillId="0" borderId="0" xfId="10402" applyNumberFormat="1" applyFont="1" applyFill="1" applyBorder="1"/>
    <xf numFmtId="0" fontId="35" fillId="0" borderId="0" xfId="19444" applyFont="1" applyFill="1" applyBorder="1"/>
    <xf numFmtId="171" fontId="0" fillId="0" borderId="47" xfId="20490" applyNumberFormat="1" applyFont="1" applyFill="1" applyBorder="1"/>
    <xf numFmtId="171" fontId="0" fillId="0" borderId="22" xfId="20490" applyNumberFormat="1" applyFont="1" applyFill="1" applyBorder="1"/>
    <xf numFmtId="0" fontId="0" fillId="0" borderId="47" xfId="0" applyFill="1" applyBorder="1"/>
    <xf numFmtId="0" fontId="7" fillId="0" borderId="47" xfId="0" applyFont="1" applyFill="1" applyBorder="1"/>
    <xf numFmtId="0" fontId="0" fillId="0" borderId="13" xfId="0" applyFill="1" applyBorder="1"/>
    <xf numFmtId="0" fontId="0" fillId="0" borderId="12" xfId="0" applyFill="1" applyBorder="1"/>
    <xf numFmtId="168" fontId="35" fillId="0" borderId="0" xfId="20487" applyNumberFormat="1" applyFont="1" applyFill="1" applyBorder="1"/>
    <xf numFmtId="168" fontId="7" fillId="0" borderId="0" xfId="10402" applyNumberFormat="1" applyFont="1" applyFill="1" applyBorder="1" applyAlignment="1">
      <alignment horizontal="right"/>
    </xf>
    <xf numFmtId="0" fontId="7" fillId="0" borderId="0" xfId="24441" applyFont="1" applyFill="1" applyBorder="1"/>
    <xf numFmtId="3" fontId="7" fillId="0" borderId="0" xfId="0" quotePrefix="1" applyNumberFormat="1" applyFont="1" applyAlignment="1">
      <alignment horizontal="right"/>
    </xf>
    <xf numFmtId="3" fontId="7" fillId="0" borderId="0" xfId="0" quotePrefix="1" applyNumberFormat="1" applyFont="1" applyBorder="1" applyAlignment="1">
      <alignment horizontal="right"/>
    </xf>
    <xf numFmtId="3" fontId="7" fillId="0" borderId="5" xfId="0" quotePrefix="1" applyNumberFormat="1" applyFont="1" applyBorder="1" applyAlignment="1">
      <alignment horizontal="right"/>
    </xf>
    <xf numFmtId="168" fontId="0" fillId="0" borderId="0" xfId="10281" applyNumberFormat="1" applyFont="1" applyBorder="1" applyAlignment="1">
      <alignment horizontal="left" indent="2"/>
    </xf>
    <xf numFmtId="0" fontId="0" fillId="0" borderId="0" xfId="0"/>
    <xf numFmtId="0" fontId="0" fillId="0" borderId="0" xfId="0" applyBorder="1"/>
    <xf numFmtId="0" fontId="0" fillId="0" borderId="5" xfId="0" applyBorder="1"/>
    <xf numFmtId="0" fontId="7" fillId="0" borderId="0" xfId="10383" applyFont="1" applyFill="1" applyBorder="1"/>
    <xf numFmtId="0" fontId="35" fillId="0" borderId="4" xfId="10383" applyFont="1" applyFill="1" applyBorder="1" applyAlignment="1">
      <alignment horizontal="left" vertical="center"/>
    </xf>
    <xf numFmtId="0" fontId="35" fillId="0" borderId="50" xfId="10383" applyFont="1" applyFill="1" applyBorder="1" applyAlignment="1">
      <alignment horizontal="left" vertical="center"/>
    </xf>
    <xf numFmtId="0" fontId="7" fillId="0" borderId="54" xfId="10383" applyFont="1" applyFill="1" applyBorder="1" applyAlignment="1">
      <alignment horizontal="left"/>
    </xf>
    <xf numFmtId="3" fontId="7" fillId="0" borderId="0" xfId="0" quotePrefix="1" applyNumberFormat="1" applyFont="1" applyFill="1" applyBorder="1" applyAlignment="1">
      <alignment horizontal="right"/>
    </xf>
    <xf numFmtId="0" fontId="0" fillId="0" borderId="0" xfId="0" applyFont="1" applyFill="1" applyBorder="1"/>
    <xf numFmtId="3" fontId="7" fillId="0" borderId="0" xfId="0" quotePrefix="1" applyNumberFormat="1" applyFont="1"/>
    <xf numFmtId="3" fontId="7" fillId="0" borderId="0" xfId="0" applyNumberFormat="1" applyFont="1" applyFill="1"/>
    <xf numFmtId="3" fontId="35" fillId="0" borderId="0" xfId="19444" applyNumberFormat="1" applyFont="1" applyFill="1" applyBorder="1"/>
    <xf numFmtId="3" fontId="7" fillId="0" borderId="0" xfId="19444" applyNumberFormat="1" applyFill="1" applyBorder="1"/>
    <xf numFmtId="3" fontId="0" fillId="0" borderId="47" xfId="0" applyNumberFormat="1" applyFill="1" applyBorder="1"/>
    <xf numFmtId="0" fontId="0" fillId="0" borderId="47" xfId="0" applyBorder="1"/>
    <xf numFmtId="3" fontId="0" fillId="0" borderId="46" xfId="0" applyNumberFormat="1" applyBorder="1"/>
    <xf numFmtId="171" fontId="0" fillId="0" borderId="0" xfId="20490" applyNumberFormat="1" applyFont="1" applyFill="1" applyBorder="1"/>
    <xf numFmtId="1" fontId="0" fillId="0" borderId="24" xfId="0" applyNumberFormat="1" applyFill="1" applyBorder="1"/>
    <xf numFmtId="1" fontId="0" fillId="0" borderId="25" xfId="0" applyNumberFormat="1" applyFill="1" applyBorder="1"/>
    <xf numFmtId="1" fontId="0" fillId="0" borderId="41" xfId="0" applyNumberFormat="1" applyFill="1" applyBorder="1"/>
    <xf numFmtId="0" fontId="7" fillId="0" borderId="0" xfId="10380" applyFont="1" applyBorder="1" applyAlignment="1">
      <alignment wrapText="1"/>
    </xf>
    <xf numFmtId="0" fontId="14" fillId="0" borderId="6" xfId="0" applyFont="1" applyFill="1" applyBorder="1"/>
    <xf numFmtId="0" fontId="7" fillId="0" borderId="7" xfId="10380" applyFont="1" applyBorder="1" applyAlignment="1">
      <alignment wrapText="1"/>
    </xf>
    <xf numFmtId="0" fontId="7" fillId="0" borderId="0" xfId="0" applyFont="1" applyBorder="1" applyAlignment="1">
      <alignment wrapText="1"/>
    </xf>
    <xf numFmtId="0" fontId="24" fillId="0" borderId="4" xfId="0" applyFont="1" applyBorder="1"/>
    <xf numFmtId="171" fontId="0" fillId="0" borderId="13" xfId="20490" applyNumberFormat="1" applyFont="1" applyBorder="1"/>
    <xf numFmtId="171" fontId="0" fillId="0" borderId="0" xfId="20490" applyNumberFormat="1" applyFont="1" applyBorder="1"/>
    <xf numFmtId="0" fontId="14" fillId="0" borderId="55" xfId="0" applyFont="1" applyBorder="1"/>
    <xf numFmtId="0" fontId="14" fillId="0" borderId="5" xfId="0" applyFont="1" applyBorder="1" applyAlignment="1"/>
    <xf numFmtId="0" fontId="0" fillId="0" borderId="66" xfId="0" applyFill="1" applyBorder="1"/>
    <xf numFmtId="171" fontId="0" fillId="0" borderId="66" xfId="20490" applyNumberFormat="1" applyFont="1" applyFill="1" applyBorder="1"/>
    <xf numFmtId="0" fontId="36" fillId="0" borderId="4" xfId="0" applyFont="1" applyBorder="1"/>
    <xf numFmtId="0" fontId="7" fillId="0" borderId="0" xfId="19444" applyFont="1" applyFill="1" applyBorder="1" applyAlignment="1">
      <alignment wrapText="1"/>
    </xf>
    <xf numFmtId="0" fontId="0" fillId="0" borderId="0" xfId="0"/>
    <xf numFmtId="0" fontId="0" fillId="0" borderId="0" xfId="0" applyBorder="1"/>
    <xf numFmtId="0" fontId="0" fillId="0" borderId="5" xfId="0" applyBorder="1"/>
    <xf numFmtId="3" fontId="0" fillId="0" borderId="22" xfId="0" applyNumberFormat="1" applyBorder="1"/>
    <xf numFmtId="164" fontId="0" fillId="0" borderId="0" xfId="0" applyNumberFormat="1" applyFill="1" applyBorder="1"/>
    <xf numFmtId="164" fontId="7" fillId="0" borderId="0" xfId="0" applyNumberFormat="1" applyFont="1" applyFill="1" applyBorder="1"/>
    <xf numFmtId="164" fontId="7" fillId="0" borderId="5" xfId="0" applyNumberFormat="1" applyFont="1" applyFill="1" applyBorder="1"/>
    <xf numFmtId="168" fontId="7" fillId="0" borderId="19" xfId="10402" applyNumberFormat="1" applyFont="1" applyFill="1" applyBorder="1" applyAlignment="1">
      <alignment horizontal="right"/>
    </xf>
    <xf numFmtId="3" fontId="0" fillId="0" borderId="49" xfId="0" applyNumberFormat="1" applyFill="1" applyBorder="1"/>
    <xf numFmtId="0" fontId="0" fillId="0" borderId="0" xfId="0"/>
    <xf numFmtId="0" fontId="68" fillId="28" borderId="3" xfId="0" applyFont="1" applyFill="1" applyBorder="1"/>
    <xf numFmtId="0" fontId="68" fillId="28" borderId="1" xfId="0" applyFont="1" applyFill="1" applyBorder="1"/>
    <xf numFmtId="0" fontId="68" fillId="28" borderId="6" xfId="0" applyFont="1" applyFill="1" applyBorder="1"/>
    <xf numFmtId="0" fontId="17" fillId="28" borderId="9" xfId="0" applyFont="1" applyFill="1" applyBorder="1" applyAlignment="1">
      <alignment horizontal="center" vertical="center"/>
    </xf>
    <xf numFmtId="0" fontId="17" fillId="28" borderId="10" xfId="0" applyFont="1" applyFill="1" applyBorder="1" applyAlignment="1">
      <alignment horizontal="center" vertical="center"/>
    </xf>
    <xf numFmtId="0" fontId="17" fillId="28" borderId="11" xfId="0" applyFont="1" applyFill="1" applyBorder="1" applyAlignment="1">
      <alignment horizontal="center" vertical="center"/>
    </xf>
    <xf numFmtId="0" fontId="0" fillId="0" borderId="0" xfId="0"/>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9" xfId="0" applyFont="1" applyFill="1" applyBorder="1" applyAlignment="1">
      <alignment horizontal="center"/>
    </xf>
    <xf numFmtId="0" fontId="0" fillId="0" borderId="10" xfId="0" applyBorder="1" applyAlignment="1"/>
    <xf numFmtId="0" fontId="0" fillId="0" borderId="11" xfId="0" applyBorder="1" applyAlignment="1"/>
    <xf numFmtId="3" fontId="7" fillId="0" borderId="19" xfId="19444" applyNumberFormat="1" applyFont="1" applyFill="1" applyBorder="1" applyAlignment="1">
      <alignment horizontal="center"/>
    </xf>
    <xf numFmtId="3" fontId="7" fillId="0" borderId="49" xfId="19444" applyNumberFormat="1" applyFont="1" applyFill="1" applyBorder="1" applyAlignment="1">
      <alignment horizontal="center"/>
    </xf>
    <xf numFmtId="0" fontId="19" fillId="0" borderId="9" xfId="19444" applyFont="1" applyFill="1" applyBorder="1" applyAlignment="1">
      <alignment horizontal="center"/>
    </xf>
    <xf numFmtId="0" fontId="19" fillId="0" borderId="10" xfId="19444" applyFont="1" applyFill="1" applyBorder="1" applyAlignment="1">
      <alignment horizontal="center"/>
    </xf>
    <xf numFmtId="0" fontId="19" fillId="0" borderId="11" xfId="19444" applyFont="1" applyFill="1" applyBorder="1" applyAlignment="1">
      <alignment horizontal="center"/>
    </xf>
    <xf numFmtId="0" fontId="19" fillId="0" borderId="1" xfId="19444" applyFont="1" applyFill="1" applyBorder="1" applyAlignment="1">
      <alignment horizontal="center"/>
    </xf>
    <xf numFmtId="0" fontId="19" fillId="0" borderId="2" xfId="19444" applyFont="1" applyFill="1" applyBorder="1" applyAlignment="1">
      <alignment horizontal="center"/>
    </xf>
    <xf numFmtId="0" fontId="19" fillId="0" borderId="3" xfId="19444" applyFont="1" applyFill="1" applyBorder="1" applyAlignment="1">
      <alignment horizontal="center"/>
    </xf>
    <xf numFmtId="0" fontId="16" fillId="0" borderId="10" xfId="0" applyFont="1" applyBorder="1" applyAlignment="1">
      <alignment horizontal="center"/>
    </xf>
    <xf numFmtId="0" fontId="16" fillId="0" borderId="11" xfId="0" applyFont="1" applyBorder="1" applyAlignment="1">
      <alignment horizont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16" fillId="0" borderId="10" xfId="0" applyFont="1" applyBorder="1" applyAlignment="1">
      <alignment horizontal="left"/>
    </xf>
    <xf numFmtId="0" fontId="16" fillId="0" borderId="11" xfId="0" applyFont="1" applyBorder="1" applyAlignment="1">
      <alignment horizontal="left"/>
    </xf>
    <xf numFmtId="0" fontId="14" fillId="0" borderId="15" xfId="19444" applyFont="1" applyFill="1" applyBorder="1" applyAlignment="1">
      <alignment horizontal="center"/>
    </xf>
    <xf numFmtId="0" fontId="14" fillId="0" borderId="52" xfId="19444" applyFont="1" applyFill="1" applyBorder="1" applyAlignment="1">
      <alignment horizontal="center"/>
    </xf>
    <xf numFmtId="0" fontId="14" fillId="0" borderId="16" xfId="19444" applyFont="1" applyFill="1" applyBorder="1" applyAlignment="1">
      <alignment horizontal="center"/>
    </xf>
    <xf numFmtId="0" fontId="14" fillId="0" borderId="53" xfId="19444" applyFont="1" applyFill="1" applyBorder="1" applyAlignment="1">
      <alignment horizontal="center"/>
    </xf>
    <xf numFmtId="0" fontId="19" fillId="0" borderId="9" xfId="10380" applyFont="1" applyFill="1" applyBorder="1" applyAlignment="1">
      <alignment horizontal="center"/>
    </xf>
    <xf numFmtId="0" fontId="19" fillId="0" borderId="10" xfId="10380" applyFont="1" applyFill="1" applyBorder="1" applyAlignment="1">
      <alignment horizontal="center"/>
    </xf>
    <xf numFmtId="0" fontId="19" fillId="0" borderId="11" xfId="10380" applyFont="1" applyFill="1" applyBorder="1" applyAlignment="1">
      <alignment horizontal="center"/>
    </xf>
    <xf numFmtId="0" fontId="14" fillId="0" borderId="16" xfId="10380" applyFont="1" applyBorder="1" applyAlignment="1">
      <alignment horizontal="center"/>
    </xf>
    <xf numFmtId="0" fontId="14" fillId="0" borderId="15" xfId="10380" applyFont="1" applyBorder="1" applyAlignment="1">
      <alignment horizontal="center"/>
    </xf>
    <xf numFmtId="0" fontId="14" fillId="0" borderId="53" xfId="10380" applyFont="1" applyBorder="1" applyAlignment="1">
      <alignment horizontal="center"/>
    </xf>
    <xf numFmtId="0" fontId="26" fillId="0" borderId="9" xfId="19444" applyFont="1" applyBorder="1" applyAlignment="1">
      <alignment horizontal="center"/>
    </xf>
    <xf numFmtId="0" fontId="26" fillId="0" borderId="11" xfId="19444" applyFont="1" applyBorder="1" applyAlignment="1">
      <alignment horizontal="center"/>
    </xf>
    <xf numFmtId="0" fontId="14" fillId="0" borderId="16" xfId="0" applyFont="1" applyBorder="1" applyAlignment="1">
      <alignment horizontal="center"/>
    </xf>
    <xf numFmtId="0" fontId="14" fillId="0" borderId="15" xfId="0" applyFont="1" applyBorder="1" applyAlignment="1">
      <alignment horizontal="center"/>
    </xf>
    <xf numFmtId="0" fontId="14" fillId="0" borderId="53" xfId="0" applyFont="1" applyBorder="1" applyAlignment="1">
      <alignment horizontal="center"/>
    </xf>
    <xf numFmtId="0" fontId="14" fillId="0" borderId="15" xfId="0" applyFont="1" applyFill="1" applyBorder="1" applyAlignment="1">
      <alignment horizontal="center"/>
    </xf>
    <xf numFmtId="0" fontId="14" fillId="0" borderId="52" xfId="0" applyFont="1" applyFill="1" applyBorder="1" applyAlignment="1">
      <alignment horizontal="center"/>
    </xf>
    <xf numFmtId="0" fontId="19" fillId="0" borderId="10" xfId="0" applyFont="1" applyFill="1" applyBorder="1" applyAlignment="1">
      <alignment horizontal="center"/>
    </xf>
    <xf numFmtId="0" fontId="19" fillId="0" borderId="11" xfId="0" applyFont="1" applyFill="1" applyBorder="1" applyAlignment="1">
      <alignment horizontal="center"/>
    </xf>
    <xf numFmtId="0" fontId="14" fillId="0" borderId="20" xfId="0" applyFont="1" applyFill="1" applyBorder="1" applyAlignment="1">
      <alignment horizontal="center"/>
    </xf>
    <xf numFmtId="0" fontId="14" fillId="0" borderId="19" xfId="0" applyFont="1" applyFill="1" applyBorder="1" applyAlignment="1">
      <alignment horizontal="center"/>
    </xf>
    <xf numFmtId="0" fontId="14" fillId="0" borderId="25" xfId="0" applyFont="1" applyFill="1" applyBorder="1" applyAlignment="1">
      <alignment horizontal="center"/>
    </xf>
    <xf numFmtId="0" fontId="14" fillId="0" borderId="20" xfId="0" applyFont="1" applyBorder="1" applyAlignment="1">
      <alignment horizontal="center"/>
    </xf>
    <xf numFmtId="0" fontId="14" fillId="0" borderId="19" xfId="0" applyFont="1" applyBorder="1" applyAlignment="1">
      <alignment horizontal="center"/>
    </xf>
    <xf numFmtId="0" fontId="14" fillId="0" borderId="49" xfId="0" applyFont="1" applyBorder="1" applyAlignment="1">
      <alignment horizontal="center"/>
    </xf>
    <xf numFmtId="0" fontId="31" fillId="0" borderId="13" xfId="10383" applyFont="1" applyBorder="1" applyAlignment="1">
      <alignment vertical="center" wrapText="1"/>
    </xf>
    <xf numFmtId="0" fontId="31" fillId="0" borderId="0" xfId="10383" applyFont="1" applyBorder="1" applyAlignment="1">
      <alignment vertical="center" wrapText="1"/>
    </xf>
    <xf numFmtId="0" fontId="31" fillId="0" borderId="13" xfId="10383" applyFont="1" applyBorder="1" applyAlignment="1">
      <alignment vertical="center"/>
    </xf>
    <xf numFmtId="0" fontId="31" fillId="0" borderId="0" xfId="10383" applyFont="1" applyBorder="1" applyAlignment="1">
      <alignment vertical="center"/>
    </xf>
    <xf numFmtId="0" fontId="31" fillId="0" borderId="19" xfId="10383" applyFont="1" applyBorder="1" applyAlignment="1">
      <alignment vertical="center"/>
    </xf>
    <xf numFmtId="0" fontId="19" fillId="0" borderId="9" xfId="10383" applyFont="1" applyFill="1" applyBorder="1" applyAlignment="1">
      <alignment horizontal="center"/>
    </xf>
    <xf numFmtId="0" fontId="19" fillId="0" borderId="10" xfId="10383" applyFont="1" applyFill="1" applyBorder="1" applyAlignment="1">
      <alignment horizontal="center"/>
    </xf>
    <xf numFmtId="0" fontId="19" fillId="0" borderId="11" xfId="10383" applyFont="1" applyFill="1" applyBorder="1" applyAlignment="1">
      <alignment horizontal="center"/>
    </xf>
    <xf numFmtId="0" fontId="14" fillId="0" borderId="15" xfId="10383" applyFont="1" applyFill="1" applyBorder="1" applyAlignment="1">
      <alignment horizontal="center"/>
    </xf>
    <xf numFmtId="0" fontId="14" fillId="0" borderId="52" xfId="10383" applyFont="1" applyFill="1" applyBorder="1" applyAlignment="1">
      <alignment horizontal="center"/>
    </xf>
    <xf numFmtId="0" fontId="14" fillId="0" borderId="20" xfId="10383" applyFont="1" applyBorder="1" applyAlignment="1">
      <alignment horizontal="center"/>
    </xf>
    <xf numFmtId="0" fontId="14" fillId="0" borderId="19" xfId="10383" applyFont="1" applyBorder="1" applyAlignment="1">
      <alignment horizontal="center"/>
    </xf>
    <xf numFmtId="0" fontId="14" fillId="0" borderId="49" xfId="10383" applyFont="1" applyBorder="1" applyAlignment="1">
      <alignment horizontal="center"/>
    </xf>
    <xf numFmtId="0" fontId="73" fillId="0" borderId="9" xfId="0" applyFont="1" applyBorder="1" applyAlignment="1">
      <alignment horizontal="center"/>
    </xf>
    <xf numFmtId="0" fontId="73" fillId="0" borderId="10" xfId="0" applyFont="1" applyBorder="1" applyAlignment="1">
      <alignment horizontal="center"/>
    </xf>
    <xf numFmtId="0" fontId="73" fillId="0" borderId="11" xfId="0" applyFont="1" applyBorder="1" applyAlignment="1">
      <alignment horizontal="center"/>
    </xf>
    <xf numFmtId="0" fontId="0" fillId="0" borderId="0" xfId="0" applyBorder="1"/>
    <xf numFmtId="0" fontId="0" fillId="0" borderId="5" xfId="0" applyBorder="1"/>
    <xf numFmtId="0" fontId="14" fillId="0" borderId="14" xfId="0" applyFont="1" applyBorder="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0" fontId="73" fillId="0" borderId="1" xfId="0" applyFont="1" applyBorder="1" applyAlignment="1">
      <alignment horizontal="center"/>
    </xf>
    <xf numFmtId="0" fontId="73" fillId="0" borderId="2" xfId="0" applyFont="1" applyBorder="1" applyAlignment="1">
      <alignment horizontal="center"/>
    </xf>
    <xf numFmtId="0" fontId="73" fillId="0" borderId="3" xfId="0" applyFont="1" applyBorder="1" applyAlignment="1">
      <alignment horizontal="center"/>
    </xf>
    <xf numFmtId="0" fontId="73" fillId="0" borderId="6" xfId="0" applyFont="1" applyBorder="1" applyAlignment="1">
      <alignment horizontal="center"/>
    </xf>
    <xf numFmtId="0" fontId="73" fillId="0" borderId="7" xfId="0" applyFont="1" applyBorder="1" applyAlignment="1">
      <alignment horizontal="center"/>
    </xf>
    <xf numFmtId="0" fontId="73" fillId="0" borderId="8" xfId="0" applyFont="1" applyBorder="1" applyAlignment="1">
      <alignment horizontal="center"/>
    </xf>
    <xf numFmtId="0" fontId="14" fillId="0" borderId="49" xfId="0" applyFont="1" applyFill="1" applyBorder="1" applyAlignment="1">
      <alignment horizontal="center"/>
    </xf>
    <xf numFmtId="0" fontId="73" fillId="0" borderId="9" xfId="0" applyFont="1" applyFill="1" applyBorder="1" applyAlignment="1">
      <alignment horizontal="center"/>
    </xf>
    <xf numFmtId="0" fontId="73" fillId="0" borderId="10" xfId="0" applyFont="1" applyFill="1" applyBorder="1" applyAlignment="1">
      <alignment horizontal="center"/>
    </xf>
    <xf numFmtId="0" fontId="73" fillId="0" borderId="11" xfId="0" applyFont="1" applyFill="1" applyBorder="1" applyAlignment="1">
      <alignment horizontal="center"/>
    </xf>
    <xf numFmtId="0" fontId="73" fillId="0" borderId="9" xfId="19444" applyFont="1" applyBorder="1" applyAlignment="1">
      <alignment horizontal="center"/>
    </xf>
    <xf numFmtId="0" fontId="73" fillId="0" borderId="10" xfId="19444" applyFont="1" applyBorder="1" applyAlignment="1">
      <alignment horizontal="center"/>
    </xf>
    <xf numFmtId="0" fontId="73" fillId="0" borderId="11" xfId="19444" applyFont="1" applyBorder="1" applyAlignment="1">
      <alignment horizontal="center"/>
    </xf>
    <xf numFmtId="0" fontId="14" fillId="0" borderId="45" xfId="0" applyFont="1" applyBorder="1" applyAlignment="1">
      <alignment vertical="center" wrapText="1"/>
    </xf>
    <xf numFmtId="0" fontId="14" fillId="0" borderId="47" xfId="0" applyFont="1" applyBorder="1" applyAlignment="1">
      <alignment vertical="center" wrapText="1"/>
    </xf>
    <xf numFmtId="0" fontId="14" fillId="0" borderId="46" xfId="0" applyFont="1" applyBorder="1" applyAlignment="1">
      <alignment vertical="center" wrapText="1"/>
    </xf>
    <xf numFmtId="0" fontId="14" fillId="0" borderId="24" xfId="0" applyFont="1" applyBorder="1" applyAlignment="1">
      <alignment vertical="center" wrapText="1"/>
    </xf>
    <xf numFmtId="0" fontId="14" fillId="0" borderId="22" xfId="0" applyFont="1" applyBorder="1" applyAlignment="1">
      <alignment vertical="center" wrapText="1"/>
    </xf>
    <xf numFmtId="0" fontId="14" fillId="0" borderId="25" xfId="0" applyFont="1" applyBorder="1" applyAlignment="1">
      <alignment vertical="center" wrapText="1"/>
    </xf>
    <xf numFmtId="0" fontId="14" fillId="0" borderId="62" xfId="0" applyFont="1" applyBorder="1" applyAlignment="1">
      <alignment horizontal="left" vertical="center"/>
    </xf>
    <xf numFmtId="0" fontId="14" fillId="0" borderId="63" xfId="0" applyFont="1" applyBorder="1" applyAlignment="1">
      <alignment horizontal="left" vertical="center"/>
    </xf>
    <xf numFmtId="0" fontId="14" fillId="0" borderId="64" xfId="0" applyFont="1" applyBorder="1" applyAlignment="1">
      <alignment horizontal="left" vertical="center"/>
    </xf>
    <xf numFmtId="0" fontId="7" fillId="0" borderId="40" xfId="0" applyFont="1" applyBorder="1" applyAlignment="1">
      <alignment horizontal="center" wrapText="1"/>
    </xf>
    <xf numFmtId="0" fontId="7" fillId="0" borderId="41" xfId="0" applyFont="1" applyBorder="1" applyAlignment="1">
      <alignment horizontal="center" wrapText="1"/>
    </xf>
    <xf numFmtId="0" fontId="7" fillId="0" borderId="12" xfId="0" applyFont="1" applyBorder="1" applyAlignment="1">
      <alignment horizontal="center"/>
    </xf>
    <xf numFmtId="0" fontId="7" fillId="0" borderId="41" xfId="0" applyFont="1" applyBorder="1" applyAlignment="1">
      <alignment horizontal="center"/>
    </xf>
    <xf numFmtId="0" fontId="14" fillId="0" borderId="0" xfId="0" applyFont="1" applyBorder="1" applyAlignment="1">
      <alignment horizontal="center"/>
    </xf>
    <xf numFmtId="0" fontId="14" fillId="0" borderId="21" xfId="0" applyFont="1" applyBorder="1" applyAlignment="1">
      <alignment horizontal="center"/>
    </xf>
    <xf numFmtId="0" fontId="14" fillId="0" borderId="5" xfId="0" applyFont="1" applyBorder="1" applyAlignment="1">
      <alignment horizontal="center"/>
    </xf>
    <xf numFmtId="0" fontId="73" fillId="0" borderId="9" xfId="24441" applyFont="1" applyBorder="1" applyAlignment="1">
      <alignment horizontal="center"/>
    </xf>
    <xf numFmtId="0" fontId="73" fillId="0" borderId="10" xfId="24441" applyFont="1" applyBorder="1" applyAlignment="1">
      <alignment horizontal="center"/>
    </xf>
    <xf numFmtId="0" fontId="73" fillId="0" borderId="11" xfId="24441" applyFont="1" applyBorder="1" applyAlignment="1">
      <alignment horizontal="center"/>
    </xf>
    <xf numFmtId="0" fontId="14" fillId="0" borderId="40" xfId="24441" applyFont="1" applyBorder="1" applyAlignment="1">
      <alignment horizontal="center"/>
    </xf>
    <xf numFmtId="0" fontId="14" fillId="0" borderId="12" xfId="24441" applyFont="1" applyBorder="1" applyAlignment="1">
      <alignment horizontal="center"/>
    </xf>
    <xf numFmtId="0" fontId="14" fillId="0" borderId="41" xfId="24441" applyFont="1" applyBorder="1" applyAlignment="1">
      <alignment horizontal="center"/>
    </xf>
    <xf numFmtId="0" fontId="14" fillId="0" borderId="19" xfId="19444" applyFont="1" applyFill="1" applyBorder="1" applyAlignment="1">
      <alignment horizontal="center"/>
    </xf>
    <xf numFmtId="0" fontId="14" fillId="0" borderId="25" xfId="19444" applyFont="1" applyFill="1" applyBorder="1" applyAlignment="1">
      <alignment horizontal="center"/>
    </xf>
    <xf numFmtId="0" fontId="14" fillId="0" borderId="20" xfId="19444" applyFont="1" applyBorder="1" applyAlignment="1">
      <alignment horizontal="center"/>
    </xf>
    <xf numFmtId="0" fontId="14" fillId="0" borderId="19" xfId="19444" applyFont="1" applyBorder="1" applyAlignment="1">
      <alignment horizontal="center"/>
    </xf>
    <xf numFmtId="0" fontId="14" fillId="0" borderId="49" xfId="19444" applyFont="1" applyBorder="1" applyAlignment="1">
      <alignment horizontal="center"/>
    </xf>
    <xf numFmtId="0" fontId="7" fillId="0" borderId="0" xfId="19444" applyFont="1" applyBorder="1" applyAlignment="1">
      <alignment horizontal="left" vertical="top" wrapText="1"/>
    </xf>
    <xf numFmtId="0" fontId="14" fillId="0" borderId="19" xfId="19444" applyFont="1" applyBorder="1" applyAlignment="1">
      <alignment horizontal="left" vertical="top" wrapText="1"/>
    </xf>
    <xf numFmtId="0" fontId="14" fillId="0" borderId="19" xfId="19444" applyFont="1" applyFill="1" applyBorder="1" applyAlignment="1">
      <alignment horizontal="left" vertical="top" wrapText="1"/>
    </xf>
    <xf numFmtId="0" fontId="14" fillId="0" borderId="0" xfId="10381" applyFont="1" applyFill="1" applyBorder="1" applyAlignment="1">
      <alignment horizontal="center"/>
    </xf>
    <xf numFmtId="0" fontId="14" fillId="0" borderId="22" xfId="10381" applyFont="1" applyFill="1" applyBorder="1" applyAlignment="1">
      <alignment horizontal="center"/>
    </xf>
    <xf numFmtId="0" fontId="14" fillId="0" borderId="21" xfId="10381" applyFont="1" applyBorder="1" applyAlignment="1">
      <alignment horizontal="center"/>
    </xf>
    <xf numFmtId="0" fontId="14" fillId="0" borderId="5" xfId="10381" applyFont="1" applyBorder="1" applyAlignment="1">
      <alignment horizontal="center"/>
    </xf>
    <xf numFmtId="0" fontId="19" fillId="0" borderId="9" xfId="10381" applyFont="1" applyFill="1" applyBorder="1" applyAlignment="1">
      <alignment horizontal="center"/>
    </xf>
    <xf numFmtId="0" fontId="19" fillId="0" borderId="10" xfId="10381" applyFont="1" applyFill="1" applyBorder="1" applyAlignment="1">
      <alignment horizontal="center"/>
    </xf>
    <xf numFmtId="0" fontId="19" fillId="0" borderId="11" xfId="10381" applyFont="1" applyFill="1" applyBorder="1" applyAlignment="1">
      <alignment horizontal="center"/>
    </xf>
    <xf numFmtId="0" fontId="14" fillId="0" borderId="4" xfId="10380" applyFont="1" applyBorder="1" applyAlignment="1">
      <alignment wrapText="1"/>
    </xf>
    <xf numFmtId="0" fontId="7" fillId="0" borderId="0" xfId="20486" applyFont="1" applyBorder="1" applyAlignment="1">
      <alignment wrapText="1"/>
    </xf>
    <xf numFmtId="0" fontId="14" fillId="0" borderId="2" xfId="10380" applyFont="1" applyFill="1" applyBorder="1" applyAlignment="1">
      <alignment horizontal="center"/>
    </xf>
    <xf numFmtId="0" fontId="14" fillId="0" borderId="65" xfId="10380" applyFont="1" applyFill="1" applyBorder="1" applyAlignment="1">
      <alignment horizontal="center"/>
    </xf>
    <xf numFmtId="0" fontId="14" fillId="0" borderId="58" xfId="10380" applyFont="1" applyBorder="1" applyAlignment="1">
      <alignment horizontal="center"/>
    </xf>
    <xf numFmtId="0" fontId="14" fillId="0" borderId="57" xfId="10380" applyFont="1" applyBorder="1" applyAlignment="1">
      <alignment horizontal="center"/>
    </xf>
    <xf numFmtId="0" fontId="14" fillId="0" borderId="59" xfId="10380" applyFont="1" applyBorder="1" applyAlignment="1">
      <alignment horizontal="center"/>
    </xf>
    <xf numFmtId="0" fontId="14" fillId="0" borderId="4" xfId="10380" applyFont="1" applyBorder="1" applyAlignment="1">
      <alignment vertical="top" wrapText="1"/>
    </xf>
    <xf numFmtId="0" fontId="14" fillId="0" borderId="0" xfId="10380" applyFont="1" applyBorder="1" applyAlignment="1">
      <alignment vertical="top" wrapText="1"/>
    </xf>
    <xf numFmtId="0" fontId="14" fillId="0" borderId="22" xfId="10380" applyFont="1" applyBorder="1" applyAlignment="1">
      <alignment vertical="top" wrapText="1"/>
    </xf>
    <xf numFmtId="0" fontId="14" fillId="0" borderId="0" xfId="10380" applyFont="1" applyBorder="1" applyAlignment="1">
      <alignment wrapText="1"/>
    </xf>
    <xf numFmtId="0" fontId="14" fillId="0" borderId="22" xfId="10380" applyFont="1" applyBorder="1" applyAlignment="1">
      <alignment wrapText="1"/>
    </xf>
    <xf numFmtId="0" fontId="73" fillId="0" borderId="9" xfId="10380" applyFont="1" applyFill="1" applyBorder="1" applyAlignment="1">
      <alignment horizontal="center"/>
    </xf>
    <xf numFmtId="0" fontId="73" fillId="0" borderId="10" xfId="10380" applyFont="1" applyFill="1" applyBorder="1" applyAlignment="1">
      <alignment horizontal="center"/>
    </xf>
    <xf numFmtId="0" fontId="73" fillId="0" borderId="11" xfId="10380" applyFont="1" applyFill="1" applyBorder="1" applyAlignment="1">
      <alignment horizontal="center"/>
    </xf>
  </cellXfs>
  <cellStyles count="28373">
    <cellStyle name="1000-sep (2 dec) 2" xfId="1"/>
    <cellStyle name="1000-sep (2 dec) 2 2" xfId="20492"/>
    <cellStyle name="20 % - Farve1" xfId="2" builtinId="30" customBuiltin="1"/>
    <cellStyle name="20 % - Farve1 2" xfId="20493"/>
    <cellStyle name="20 % - Farve2" xfId="716" builtinId="34" customBuiltin="1"/>
    <cellStyle name="20 % - Farve2 2" xfId="21186"/>
    <cellStyle name="20 % - Farve3" xfId="1430" builtinId="38" customBuiltin="1"/>
    <cellStyle name="20 % - Farve3 2" xfId="21879"/>
    <cellStyle name="20 % - Farve4" xfId="2144" builtinId="42" customBuiltin="1"/>
    <cellStyle name="20 % - Farve4 2" xfId="22572"/>
    <cellStyle name="20 % - Farve5" xfId="2858" builtinId="46" customBuiltin="1"/>
    <cellStyle name="20 % - Farve5 2" xfId="23265"/>
    <cellStyle name="20 % - Farve6" xfId="3572" builtinId="50" customBuiltin="1"/>
    <cellStyle name="20 % - Farve6 2" xfId="23958"/>
    <cellStyle name="20 % - Markeringsfarve1 10" xfId="3"/>
    <cellStyle name="20 % - Markeringsfarve1 11" xfId="4"/>
    <cellStyle name="20 % - Markeringsfarve1 11 2" xfId="5"/>
    <cellStyle name="20 % - Markeringsfarve1 11 2 2" xfId="10418"/>
    <cellStyle name="20 % - Markeringsfarve1 11 2 2 2" xfId="24449"/>
    <cellStyle name="20 % - Markeringsfarve1 11 2 3" xfId="20495"/>
    <cellStyle name="20 % - Markeringsfarve1 11 3" xfId="10417"/>
    <cellStyle name="20 % - Markeringsfarve1 11 3 2" xfId="24448"/>
    <cellStyle name="20 % - Markeringsfarve1 11 4" xfId="20494"/>
    <cellStyle name="20 % - Markeringsfarve1 12" xfId="6"/>
    <cellStyle name="20 % - Markeringsfarve1 12 2" xfId="10419"/>
    <cellStyle name="20 % - Markeringsfarve1 12 2 2" xfId="24450"/>
    <cellStyle name="20 % - Markeringsfarve1 12 3" xfId="20496"/>
    <cellStyle name="20 % - Markeringsfarve1 13" xfId="7"/>
    <cellStyle name="20 % - Markeringsfarve1 13 2" xfId="10420"/>
    <cellStyle name="20 % - Markeringsfarve1 13 2 2" xfId="24451"/>
    <cellStyle name="20 % - Markeringsfarve1 13 3" xfId="20497"/>
    <cellStyle name="20 % - Markeringsfarve1 14" xfId="8"/>
    <cellStyle name="20 % - Markeringsfarve1 15" xfId="9"/>
    <cellStyle name="20 % - Markeringsfarve1 16" xfId="10"/>
    <cellStyle name="20 % - Markeringsfarve1 17" xfId="11"/>
    <cellStyle name="20 % - Markeringsfarve1 18" xfId="12"/>
    <cellStyle name="20 % - Markeringsfarve1 18 2" xfId="10421"/>
    <cellStyle name="20 % - Markeringsfarve1 18 2 2" xfId="24452"/>
    <cellStyle name="20 % - Markeringsfarve1 18 3" xfId="20498"/>
    <cellStyle name="20 % - Markeringsfarve1 19" xfId="13"/>
    <cellStyle name="20 % - Markeringsfarve1 19 2" xfId="10422"/>
    <cellStyle name="20 % - Markeringsfarve1 19 2 2" xfId="24453"/>
    <cellStyle name="20 % - Markeringsfarve1 19 3" xfId="20499"/>
    <cellStyle name="20 % - Markeringsfarve1 2" xfId="14"/>
    <cellStyle name="20 % - Markeringsfarve1 2 10" xfId="15"/>
    <cellStyle name="20 % - Markeringsfarve1 2 10 2" xfId="10423"/>
    <cellStyle name="20 % - Markeringsfarve1 2 10 2 2" xfId="24454"/>
    <cellStyle name="20 % - Markeringsfarve1 2 10 3" xfId="20500"/>
    <cellStyle name="20 % - Markeringsfarve1 2 11" xfId="16"/>
    <cellStyle name="20 % - Markeringsfarve1 2 11 2" xfId="10424"/>
    <cellStyle name="20 % - Markeringsfarve1 2 11 2 2" xfId="24455"/>
    <cellStyle name="20 % - Markeringsfarve1 2 11 3" xfId="20501"/>
    <cellStyle name="20 % - Markeringsfarve1 2 12" xfId="17"/>
    <cellStyle name="20 % - Markeringsfarve1 2 12 2" xfId="10425"/>
    <cellStyle name="20 % - Markeringsfarve1 2 12 2 2" xfId="24456"/>
    <cellStyle name="20 % - Markeringsfarve1 2 12 3" xfId="20502"/>
    <cellStyle name="20 % - Markeringsfarve1 2 13" xfId="18"/>
    <cellStyle name="20 % - Markeringsfarve1 2 13 2" xfId="10426"/>
    <cellStyle name="20 % - Markeringsfarve1 2 13 2 2" xfId="24457"/>
    <cellStyle name="20 % - Markeringsfarve1 2 13 3" xfId="20503"/>
    <cellStyle name="20 % - Markeringsfarve1 2 14" xfId="19"/>
    <cellStyle name="20 % - Markeringsfarve1 2 14 2" xfId="10427"/>
    <cellStyle name="20 % - Markeringsfarve1 2 14 2 2" xfId="24458"/>
    <cellStyle name="20 % - Markeringsfarve1 2 14 3" xfId="20504"/>
    <cellStyle name="20 % - Markeringsfarve1 2 15" xfId="20"/>
    <cellStyle name="20 % - Markeringsfarve1 2 15 2" xfId="10428"/>
    <cellStyle name="20 % - Markeringsfarve1 2 15 2 2" xfId="24459"/>
    <cellStyle name="20 % - Markeringsfarve1 2 15 3" xfId="20505"/>
    <cellStyle name="20 % - Markeringsfarve1 2 16" xfId="21"/>
    <cellStyle name="20 % - Markeringsfarve1 2 17" xfId="22"/>
    <cellStyle name="20 % - Markeringsfarve1 2 17 2" xfId="10429"/>
    <cellStyle name="20 % - Markeringsfarve1 2 17 2 2" xfId="24460"/>
    <cellStyle name="20 % - Markeringsfarve1 2 17 3" xfId="20506"/>
    <cellStyle name="20 % - Markeringsfarve1 2 2" xfId="23"/>
    <cellStyle name="20 % - Markeringsfarve1 2 2 10" xfId="24"/>
    <cellStyle name="20 % - Markeringsfarve1 2 2 10 2" xfId="10431"/>
    <cellStyle name="20 % - Markeringsfarve1 2 2 10 2 2" xfId="24462"/>
    <cellStyle name="20 % - Markeringsfarve1 2 2 10 3" xfId="20508"/>
    <cellStyle name="20 % - Markeringsfarve1 2 2 11" xfId="25"/>
    <cellStyle name="20 % - Markeringsfarve1 2 2 11 2" xfId="10432"/>
    <cellStyle name="20 % - Markeringsfarve1 2 2 11 2 2" xfId="24463"/>
    <cellStyle name="20 % - Markeringsfarve1 2 2 11 3" xfId="20509"/>
    <cellStyle name="20 % - Markeringsfarve1 2 2 12" xfId="26"/>
    <cellStyle name="20 % - Markeringsfarve1 2 2 12 2" xfId="10433"/>
    <cellStyle name="20 % - Markeringsfarve1 2 2 12 2 2" xfId="24464"/>
    <cellStyle name="20 % - Markeringsfarve1 2 2 12 3" xfId="20510"/>
    <cellStyle name="20 % - Markeringsfarve1 2 2 13" xfId="27"/>
    <cellStyle name="20 % - Markeringsfarve1 2 2 13 2" xfId="10434"/>
    <cellStyle name="20 % - Markeringsfarve1 2 2 13 2 2" xfId="24465"/>
    <cellStyle name="20 % - Markeringsfarve1 2 2 13 3" xfId="20511"/>
    <cellStyle name="20 % - Markeringsfarve1 2 2 14" xfId="28"/>
    <cellStyle name="20 % - Markeringsfarve1 2 2 15" xfId="10430"/>
    <cellStyle name="20 % - Markeringsfarve1 2 2 15 2" xfId="24461"/>
    <cellStyle name="20 % - Markeringsfarve1 2 2 16" xfId="20507"/>
    <cellStyle name="20 % - Markeringsfarve1 2 2 2" xfId="29"/>
    <cellStyle name="20 % - Markeringsfarve1 2 2 2 10" xfId="30"/>
    <cellStyle name="20 % - Markeringsfarve1 2 2 2 10 2" xfId="10436"/>
    <cellStyle name="20 % - Markeringsfarve1 2 2 2 10 2 2" xfId="24467"/>
    <cellStyle name="20 % - Markeringsfarve1 2 2 2 10 3" xfId="20513"/>
    <cellStyle name="20 % - Markeringsfarve1 2 2 2 11" xfId="31"/>
    <cellStyle name="20 % - Markeringsfarve1 2 2 2 11 2" xfId="10437"/>
    <cellStyle name="20 % - Markeringsfarve1 2 2 2 11 2 2" xfId="24468"/>
    <cellStyle name="20 % - Markeringsfarve1 2 2 2 11 3" xfId="20514"/>
    <cellStyle name="20 % - Markeringsfarve1 2 2 2 12" xfId="32"/>
    <cellStyle name="20 % - Markeringsfarve1 2 2 2 12 2" xfId="10438"/>
    <cellStyle name="20 % - Markeringsfarve1 2 2 2 12 2 2" xfId="24469"/>
    <cellStyle name="20 % - Markeringsfarve1 2 2 2 12 3" xfId="20515"/>
    <cellStyle name="20 % - Markeringsfarve1 2 2 2 13" xfId="10435"/>
    <cellStyle name="20 % - Markeringsfarve1 2 2 2 13 2" xfId="24466"/>
    <cellStyle name="20 % - Markeringsfarve1 2 2 2 14" xfId="20512"/>
    <cellStyle name="20 % - Markeringsfarve1 2 2 2 2" xfId="33"/>
    <cellStyle name="20 % - Markeringsfarve1 2 2 2 2 10" xfId="34"/>
    <cellStyle name="20 % - Markeringsfarve1 2 2 2 2 10 2" xfId="10440"/>
    <cellStyle name="20 % - Markeringsfarve1 2 2 2 2 10 2 2" xfId="24471"/>
    <cellStyle name="20 % - Markeringsfarve1 2 2 2 2 10 3" xfId="20517"/>
    <cellStyle name="20 % - Markeringsfarve1 2 2 2 2 11" xfId="35"/>
    <cellStyle name="20 % - Markeringsfarve1 2 2 2 2 11 2" xfId="10441"/>
    <cellStyle name="20 % - Markeringsfarve1 2 2 2 2 11 2 2" xfId="24472"/>
    <cellStyle name="20 % - Markeringsfarve1 2 2 2 2 11 3" xfId="20518"/>
    <cellStyle name="20 % - Markeringsfarve1 2 2 2 2 12" xfId="10439"/>
    <cellStyle name="20 % - Markeringsfarve1 2 2 2 2 12 2" xfId="24470"/>
    <cellStyle name="20 % - Markeringsfarve1 2 2 2 2 13" xfId="20516"/>
    <cellStyle name="20 % - Markeringsfarve1 2 2 2 2 2" xfId="36"/>
    <cellStyle name="20 % - Markeringsfarve1 2 2 2 2 2 10" xfId="37"/>
    <cellStyle name="20 % - Markeringsfarve1 2 2 2 2 2 10 2" xfId="10443"/>
    <cellStyle name="20 % - Markeringsfarve1 2 2 2 2 2 10 2 2" xfId="24474"/>
    <cellStyle name="20 % - Markeringsfarve1 2 2 2 2 2 10 3" xfId="20520"/>
    <cellStyle name="20 % - Markeringsfarve1 2 2 2 2 2 11" xfId="10442"/>
    <cellStyle name="20 % - Markeringsfarve1 2 2 2 2 2 11 2" xfId="24473"/>
    <cellStyle name="20 % - Markeringsfarve1 2 2 2 2 2 12" xfId="20519"/>
    <cellStyle name="20 % - Markeringsfarve1 2 2 2 2 2 2" xfId="38"/>
    <cellStyle name="20 % - Markeringsfarve1 2 2 2 2 2 2 2" xfId="39"/>
    <cellStyle name="20 % - Markeringsfarve1 2 2 2 2 2 2 2 2" xfId="10445"/>
    <cellStyle name="20 % - Markeringsfarve1 2 2 2 2 2 2 2 2 2" xfId="24476"/>
    <cellStyle name="20 % - Markeringsfarve1 2 2 2 2 2 2 2 3" xfId="20522"/>
    <cellStyle name="20 % - Markeringsfarve1 2 2 2 2 2 2 3" xfId="40"/>
    <cellStyle name="20 % - Markeringsfarve1 2 2 2 2 2 2 3 2" xfId="10446"/>
    <cellStyle name="20 % - Markeringsfarve1 2 2 2 2 2 2 3 2 2" xfId="24477"/>
    <cellStyle name="20 % - Markeringsfarve1 2 2 2 2 2 2 3 3" xfId="20523"/>
    <cellStyle name="20 % - Markeringsfarve1 2 2 2 2 2 2 4" xfId="41"/>
    <cellStyle name="20 % - Markeringsfarve1 2 2 2 2 2 2 4 2" xfId="10447"/>
    <cellStyle name="20 % - Markeringsfarve1 2 2 2 2 2 2 4 2 2" xfId="24478"/>
    <cellStyle name="20 % - Markeringsfarve1 2 2 2 2 2 2 4 3" xfId="20524"/>
    <cellStyle name="20 % - Markeringsfarve1 2 2 2 2 2 2 5" xfId="42"/>
    <cellStyle name="20 % - Markeringsfarve1 2 2 2 2 2 2 5 2" xfId="10448"/>
    <cellStyle name="20 % - Markeringsfarve1 2 2 2 2 2 2 5 2 2" xfId="24479"/>
    <cellStyle name="20 % - Markeringsfarve1 2 2 2 2 2 2 5 3" xfId="20525"/>
    <cellStyle name="20 % - Markeringsfarve1 2 2 2 2 2 2 6" xfId="43"/>
    <cellStyle name="20 % - Markeringsfarve1 2 2 2 2 2 2 6 2" xfId="10449"/>
    <cellStyle name="20 % - Markeringsfarve1 2 2 2 2 2 2 6 2 2" xfId="24480"/>
    <cellStyle name="20 % - Markeringsfarve1 2 2 2 2 2 2 6 3" xfId="20526"/>
    <cellStyle name="20 % - Markeringsfarve1 2 2 2 2 2 2 7" xfId="10444"/>
    <cellStyle name="20 % - Markeringsfarve1 2 2 2 2 2 2 7 2" xfId="24475"/>
    <cellStyle name="20 % - Markeringsfarve1 2 2 2 2 2 2 8" xfId="20521"/>
    <cellStyle name="20 % - Markeringsfarve1 2 2 2 2 2 3" xfId="44"/>
    <cellStyle name="20 % - Markeringsfarve1 2 2 2 2 2 3 2" xfId="45"/>
    <cellStyle name="20 % - Markeringsfarve1 2 2 2 2 2 3 2 2" xfId="10451"/>
    <cellStyle name="20 % - Markeringsfarve1 2 2 2 2 2 3 2 2 2" xfId="24482"/>
    <cellStyle name="20 % - Markeringsfarve1 2 2 2 2 2 3 2 3" xfId="20528"/>
    <cellStyle name="20 % - Markeringsfarve1 2 2 2 2 2 3 3" xfId="46"/>
    <cellStyle name="20 % - Markeringsfarve1 2 2 2 2 2 3 3 2" xfId="10452"/>
    <cellStyle name="20 % - Markeringsfarve1 2 2 2 2 2 3 3 2 2" xfId="24483"/>
    <cellStyle name="20 % - Markeringsfarve1 2 2 2 2 2 3 3 3" xfId="20529"/>
    <cellStyle name="20 % - Markeringsfarve1 2 2 2 2 2 3 4" xfId="47"/>
    <cellStyle name="20 % - Markeringsfarve1 2 2 2 2 2 3 4 2" xfId="10453"/>
    <cellStyle name="20 % - Markeringsfarve1 2 2 2 2 2 3 4 2 2" xfId="24484"/>
    <cellStyle name="20 % - Markeringsfarve1 2 2 2 2 2 3 4 3" xfId="20530"/>
    <cellStyle name="20 % - Markeringsfarve1 2 2 2 2 2 3 5" xfId="48"/>
    <cellStyle name="20 % - Markeringsfarve1 2 2 2 2 2 3 5 2" xfId="10454"/>
    <cellStyle name="20 % - Markeringsfarve1 2 2 2 2 2 3 5 2 2" xfId="24485"/>
    <cellStyle name="20 % - Markeringsfarve1 2 2 2 2 2 3 5 3" xfId="20531"/>
    <cellStyle name="20 % - Markeringsfarve1 2 2 2 2 2 3 6" xfId="49"/>
    <cellStyle name="20 % - Markeringsfarve1 2 2 2 2 2 3 6 2" xfId="10455"/>
    <cellStyle name="20 % - Markeringsfarve1 2 2 2 2 2 3 6 2 2" xfId="24486"/>
    <cellStyle name="20 % - Markeringsfarve1 2 2 2 2 2 3 6 3" xfId="20532"/>
    <cellStyle name="20 % - Markeringsfarve1 2 2 2 2 2 3 7" xfId="10450"/>
    <cellStyle name="20 % - Markeringsfarve1 2 2 2 2 2 3 7 2" xfId="24481"/>
    <cellStyle name="20 % - Markeringsfarve1 2 2 2 2 2 3 8" xfId="20527"/>
    <cellStyle name="20 % - Markeringsfarve1 2 2 2 2 2 4" xfId="50"/>
    <cellStyle name="20 % - Markeringsfarve1 2 2 2 2 2 4 2" xfId="51"/>
    <cellStyle name="20 % - Markeringsfarve1 2 2 2 2 2 4 2 2" xfId="10457"/>
    <cellStyle name="20 % - Markeringsfarve1 2 2 2 2 2 4 2 2 2" xfId="24488"/>
    <cellStyle name="20 % - Markeringsfarve1 2 2 2 2 2 4 2 3" xfId="20534"/>
    <cellStyle name="20 % - Markeringsfarve1 2 2 2 2 2 4 3" xfId="52"/>
    <cellStyle name="20 % - Markeringsfarve1 2 2 2 2 2 4 3 2" xfId="10458"/>
    <cellStyle name="20 % - Markeringsfarve1 2 2 2 2 2 4 3 2 2" xfId="24489"/>
    <cellStyle name="20 % - Markeringsfarve1 2 2 2 2 2 4 3 3" xfId="20535"/>
    <cellStyle name="20 % - Markeringsfarve1 2 2 2 2 2 4 4" xfId="53"/>
    <cellStyle name="20 % - Markeringsfarve1 2 2 2 2 2 4 4 2" xfId="10459"/>
    <cellStyle name="20 % - Markeringsfarve1 2 2 2 2 2 4 4 2 2" xfId="24490"/>
    <cellStyle name="20 % - Markeringsfarve1 2 2 2 2 2 4 4 3" xfId="20536"/>
    <cellStyle name="20 % - Markeringsfarve1 2 2 2 2 2 4 5" xfId="54"/>
    <cellStyle name="20 % - Markeringsfarve1 2 2 2 2 2 4 5 2" xfId="10460"/>
    <cellStyle name="20 % - Markeringsfarve1 2 2 2 2 2 4 5 2 2" xfId="24491"/>
    <cellStyle name="20 % - Markeringsfarve1 2 2 2 2 2 4 5 3" xfId="20537"/>
    <cellStyle name="20 % - Markeringsfarve1 2 2 2 2 2 4 6" xfId="55"/>
    <cellStyle name="20 % - Markeringsfarve1 2 2 2 2 2 4 6 2" xfId="10461"/>
    <cellStyle name="20 % - Markeringsfarve1 2 2 2 2 2 4 6 2 2" xfId="24492"/>
    <cellStyle name="20 % - Markeringsfarve1 2 2 2 2 2 4 6 3" xfId="20538"/>
    <cellStyle name="20 % - Markeringsfarve1 2 2 2 2 2 4 7" xfId="10456"/>
    <cellStyle name="20 % - Markeringsfarve1 2 2 2 2 2 4 7 2" xfId="24487"/>
    <cellStyle name="20 % - Markeringsfarve1 2 2 2 2 2 4 8" xfId="20533"/>
    <cellStyle name="20 % - Markeringsfarve1 2 2 2 2 2 5" xfId="56"/>
    <cellStyle name="20 % - Markeringsfarve1 2 2 2 2 2 5 2" xfId="57"/>
    <cellStyle name="20 % - Markeringsfarve1 2 2 2 2 2 5 2 2" xfId="10463"/>
    <cellStyle name="20 % - Markeringsfarve1 2 2 2 2 2 5 2 2 2" xfId="24494"/>
    <cellStyle name="20 % - Markeringsfarve1 2 2 2 2 2 5 2 3" xfId="20540"/>
    <cellStyle name="20 % - Markeringsfarve1 2 2 2 2 2 5 3" xfId="58"/>
    <cellStyle name="20 % - Markeringsfarve1 2 2 2 2 2 5 3 2" xfId="10464"/>
    <cellStyle name="20 % - Markeringsfarve1 2 2 2 2 2 5 3 2 2" xfId="24495"/>
    <cellStyle name="20 % - Markeringsfarve1 2 2 2 2 2 5 3 3" xfId="20541"/>
    <cellStyle name="20 % - Markeringsfarve1 2 2 2 2 2 5 4" xfId="59"/>
    <cellStyle name="20 % - Markeringsfarve1 2 2 2 2 2 5 4 2" xfId="10465"/>
    <cellStyle name="20 % - Markeringsfarve1 2 2 2 2 2 5 4 2 2" xfId="24496"/>
    <cellStyle name="20 % - Markeringsfarve1 2 2 2 2 2 5 4 3" xfId="20542"/>
    <cellStyle name="20 % - Markeringsfarve1 2 2 2 2 2 5 5" xfId="60"/>
    <cellStyle name="20 % - Markeringsfarve1 2 2 2 2 2 5 5 2" xfId="10466"/>
    <cellStyle name="20 % - Markeringsfarve1 2 2 2 2 2 5 5 2 2" xfId="24497"/>
    <cellStyle name="20 % - Markeringsfarve1 2 2 2 2 2 5 5 3" xfId="20543"/>
    <cellStyle name="20 % - Markeringsfarve1 2 2 2 2 2 5 6" xfId="61"/>
    <cellStyle name="20 % - Markeringsfarve1 2 2 2 2 2 5 6 2" xfId="10467"/>
    <cellStyle name="20 % - Markeringsfarve1 2 2 2 2 2 5 6 2 2" xfId="24498"/>
    <cellStyle name="20 % - Markeringsfarve1 2 2 2 2 2 5 6 3" xfId="20544"/>
    <cellStyle name="20 % - Markeringsfarve1 2 2 2 2 2 5 7" xfId="10462"/>
    <cellStyle name="20 % - Markeringsfarve1 2 2 2 2 2 5 7 2" xfId="24493"/>
    <cellStyle name="20 % - Markeringsfarve1 2 2 2 2 2 5 8" xfId="20539"/>
    <cellStyle name="20 % - Markeringsfarve1 2 2 2 2 2 6" xfId="62"/>
    <cellStyle name="20 % - Markeringsfarve1 2 2 2 2 2 6 2" xfId="10468"/>
    <cellStyle name="20 % - Markeringsfarve1 2 2 2 2 2 6 2 2" xfId="24499"/>
    <cellStyle name="20 % - Markeringsfarve1 2 2 2 2 2 6 3" xfId="20545"/>
    <cellStyle name="20 % - Markeringsfarve1 2 2 2 2 2 7" xfId="63"/>
    <cellStyle name="20 % - Markeringsfarve1 2 2 2 2 2 7 2" xfId="10469"/>
    <cellStyle name="20 % - Markeringsfarve1 2 2 2 2 2 7 2 2" xfId="24500"/>
    <cellStyle name="20 % - Markeringsfarve1 2 2 2 2 2 7 3" xfId="20546"/>
    <cellStyle name="20 % - Markeringsfarve1 2 2 2 2 2 8" xfId="64"/>
    <cellStyle name="20 % - Markeringsfarve1 2 2 2 2 2 8 2" xfId="10470"/>
    <cellStyle name="20 % - Markeringsfarve1 2 2 2 2 2 8 2 2" xfId="24501"/>
    <cellStyle name="20 % - Markeringsfarve1 2 2 2 2 2 8 3" xfId="20547"/>
    <cellStyle name="20 % - Markeringsfarve1 2 2 2 2 2 9" xfId="65"/>
    <cellStyle name="20 % - Markeringsfarve1 2 2 2 2 2 9 2" xfId="10471"/>
    <cellStyle name="20 % - Markeringsfarve1 2 2 2 2 2 9 2 2" xfId="24502"/>
    <cellStyle name="20 % - Markeringsfarve1 2 2 2 2 2 9 3" xfId="20548"/>
    <cellStyle name="20 % - Markeringsfarve1 2 2 2 2 3" xfId="66"/>
    <cellStyle name="20 % - Markeringsfarve1 2 2 2 2 3 2" xfId="67"/>
    <cellStyle name="20 % - Markeringsfarve1 2 2 2 2 3 2 2" xfId="10473"/>
    <cellStyle name="20 % - Markeringsfarve1 2 2 2 2 3 2 2 2" xfId="24504"/>
    <cellStyle name="20 % - Markeringsfarve1 2 2 2 2 3 2 3" xfId="20550"/>
    <cellStyle name="20 % - Markeringsfarve1 2 2 2 2 3 3" xfId="68"/>
    <cellStyle name="20 % - Markeringsfarve1 2 2 2 2 3 3 2" xfId="10474"/>
    <cellStyle name="20 % - Markeringsfarve1 2 2 2 2 3 3 2 2" xfId="24505"/>
    <cellStyle name="20 % - Markeringsfarve1 2 2 2 2 3 3 3" xfId="20551"/>
    <cellStyle name="20 % - Markeringsfarve1 2 2 2 2 3 4" xfId="69"/>
    <cellStyle name="20 % - Markeringsfarve1 2 2 2 2 3 4 2" xfId="10475"/>
    <cellStyle name="20 % - Markeringsfarve1 2 2 2 2 3 4 2 2" xfId="24506"/>
    <cellStyle name="20 % - Markeringsfarve1 2 2 2 2 3 4 3" xfId="20552"/>
    <cellStyle name="20 % - Markeringsfarve1 2 2 2 2 3 5" xfId="70"/>
    <cellStyle name="20 % - Markeringsfarve1 2 2 2 2 3 5 2" xfId="10476"/>
    <cellStyle name="20 % - Markeringsfarve1 2 2 2 2 3 5 2 2" xfId="24507"/>
    <cellStyle name="20 % - Markeringsfarve1 2 2 2 2 3 5 3" xfId="20553"/>
    <cellStyle name="20 % - Markeringsfarve1 2 2 2 2 3 6" xfId="71"/>
    <cellStyle name="20 % - Markeringsfarve1 2 2 2 2 3 6 2" xfId="10477"/>
    <cellStyle name="20 % - Markeringsfarve1 2 2 2 2 3 6 2 2" xfId="24508"/>
    <cellStyle name="20 % - Markeringsfarve1 2 2 2 2 3 6 3" xfId="20554"/>
    <cellStyle name="20 % - Markeringsfarve1 2 2 2 2 3 7" xfId="10472"/>
    <cellStyle name="20 % - Markeringsfarve1 2 2 2 2 3 7 2" xfId="24503"/>
    <cellStyle name="20 % - Markeringsfarve1 2 2 2 2 3 8" xfId="20549"/>
    <cellStyle name="20 % - Markeringsfarve1 2 2 2 2 4" xfId="72"/>
    <cellStyle name="20 % - Markeringsfarve1 2 2 2 2 4 2" xfId="73"/>
    <cellStyle name="20 % - Markeringsfarve1 2 2 2 2 4 2 2" xfId="10479"/>
    <cellStyle name="20 % - Markeringsfarve1 2 2 2 2 4 2 2 2" xfId="24510"/>
    <cellStyle name="20 % - Markeringsfarve1 2 2 2 2 4 2 3" xfId="20556"/>
    <cellStyle name="20 % - Markeringsfarve1 2 2 2 2 4 3" xfId="74"/>
    <cellStyle name="20 % - Markeringsfarve1 2 2 2 2 4 3 2" xfId="10480"/>
    <cellStyle name="20 % - Markeringsfarve1 2 2 2 2 4 3 2 2" xfId="24511"/>
    <cellStyle name="20 % - Markeringsfarve1 2 2 2 2 4 3 3" xfId="20557"/>
    <cellStyle name="20 % - Markeringsfarve1 2 2 2 2 4 4" xfId="75"/>
    <cellStyle name="20 % - Markeringsfarve1 2 2 2 2 4 4 2" xfId="10481"/>
    <cellStyle name="20 % - Markeringsfarve1 2 2 2 2 4 4 2 2" xfId="24512"/>
    <cellStyle name="20 % - Markeringsfarve1 2 2 2 2 4 4 3" xfId="20558"/>
    <cellStyle name="20 % - Markeringsfarve1 2 2 2 2 4 5" xfId="76"/>
    <cellStyle name="20 % - Markeringsfarve1 2 2 2 2 4 5 2" xfId="10482"/>
    <cellStyle name="20 % - Markeringsfarve1 2 2 2 2 4 5 2 2" xfId="24513"/>
    <cellStyle name="20 % - Markeringsfarve1 2 2 2 2 4 5 3" xfId="20559"/>
    <cellStyle name="20 % - Markeringsfarve1 2 2 2 2 4 6" xfId="77"/>
    <cellStyle name="20 % - Markeringsfarve1 2 2 2 2 4 6 2" xfId="10483"/>
    <cellStyle name="20 % - Markeringsfarve1 2 2 2 2 4 6 2 2" xfId="24514"/>
    <cellStyle name="20 % - Markeringsfarve1 2 2 2 2 4 6 3" xfId="20560"/>
    <cellStyle name="20 % - Markeringsfarve1 2 2 2 2 4 7" xfId="10478"/>
    <cellStyle name="20 % - Markeringsfarve1 2 2 2 2 4 7 2" xfId="24509"/>
    <cellStyle name="20 % - Markeringsfarve1 2 2 2 2 4 8" xfId="20555"/>
    <cellStyle name="20 % - Markeringsfarve1 2 2 2 2 5" xfId="78"/>
    <cellStyle name="20 % - Markeringsfarve1 2 2 2 2 5 2" xfId="79"/>
    <cellStyle name="20 % - Markeringsfarve1 2 2 2 2 5 2 2" xfId="10485"/>
    <cellStyle name="20 % - Markeringsfarve1 2 2 2 2 5 2 2 2" xfId="24516"/>
    <cellStyle name="20 % - Markeringsfarve1 2 2 2 2 5 2 3" xfId="20562"/>
    <cellStyle name="20 % - Markeringsfarve1 2 2 2 2 5 3" xfId="80"/>
    <cellStyle name="20 % - Markeringsfarve1 2 2 2 2 5 3 2" xfId="10486"/>
    <cellStyle name="20 % - Markeringsfarve1 2 2 2 2 5 3 2 2" xfId="24517"/>
    <cellStyle name="20 % - Markeringsfarve1 2 2 2 2 5 3 3" xfId="20563"/>
    <cellStyle name="20 % - Markeringsfarve1 2 2 2 2 5 4" xfId="81"/>
    <cellStyle name="20 % - Markeringsfarve1 2 2 2 2 5 4 2" xfId="10487"/>
    <cellStyle name="20 % - Markeringsfarve1 2 2 2 2 5 4 2 2" xfId="24518"/>
    <cellStyle name="20 % - Markeringsfarve1 2 2 2 2 5 4 3" xfId="20564"/>
    <cellStyle name="20 % - Markeringsfarve1 2 2 2 2 5 5" xfId="82"/>
    <cellStyle name="20 % - Markeringsfarve1 2 2 2 2 5 5 2" xfId="10488"/>
    <cellStyle name="20 % - Markeringsfarve1 2 2 2 2 5 5 2 2" xfId="24519"/>
    <cellStyle name="20 % - Markeringsfarve1 2 2 2 2 5 5 3" xfId="20565"/>
    <cellStyle name="20 % - Markeringsfarve1 2 2 2 2 5 6" xfId="83"/>
    <cellStyle name="20 % - Markeringsfarve1 2 2 2 2 5 6 2" xfId="10489"/>
    <cellStyle name="20 % - Markeringsfarve1 2 2 2 2 5 6 2 2" xfId="24520"/>
    <cellStyle name="20 % - Markeringsfarve1 2 2 2 2 5 6 3" xfId="20566"/>
    <cellStyle name="20 % - Markeringsfarve1 2 2 2 2 5 7" xfId="10484"/>
    <cellStyle name="20 % - Markeringsfarve1 2 2 2 2 5 7 2" xfId="24515"/>
    <cellStyle name="20 % - Markeringsfarve1 2 2 2 2 5 8" xfId="20561"/>
    <cellStyle name="20 % - Markeringsfarve1 2 2 2 2 6" xfId="84"/>
    <cellStyle name="20 % - Markeringsfarve1 2 2 2 2 6 2" xfId="85"/>
    <cellStyle name="20 % - Markeringsfarve1 2 2 2 2 6 2 2" xfId="10491"/>
    <cellStyle name="20 % - Markeringsfarve1 2 2 2 2 6 2 2 2" xfId="24522"/>
    <cellStyle name="20 % - Markeringsfarve1 2 2 2 2 6 2 3" xfId="20568"/>
    <cellStyle name="20 % - Markeringsfarve1 2 2 2 2 6 3" xfId="86"/>
    <cellStyle name="20 % - Markeringsfarve1 2 2 2 2 6 3 2" xfId="10492"/>
    <cellStyle name="20 % - Markeringsfarve1 2 2 2 2 6 3 2 2" xfId="24523"/>
    <cellStyle name="20 % - Markeringsfarve1 2 2 2 2 6 3 3" xfId="20569"/>
    <cellStyle name="20 % - Markeringsfarve1 2 2 2 2 6 4" xfId="87"/>
    <cellStyle name="20 % - Markeringsfarve1 2 2 2 2 6 4 2" xfId="10493"/>
    <cellStyle name="20 % - Markeringsfarve1 2 2 2 2 6 4 2 2" xfId="24524"/>
    <cellStyle name="20 % - Markeringsfarve1 2 2 2 2 6 4 3" xfId="20570"/>
    <cellStyle name="20 % - Markeringsfarve1 2 2 2 2 6 5" xfId="88"/>
    <cellStyle name="20 % - Markeringsfarve1 2 2 2 2 6 5 2" xfId="10494"/>
    <cellStyle name="20 % - Markeringsfarve1 2 2 2 2 6 5 2 2" xfId="24525"/>
    <cellStyle name="20 % - Markeringsfarve1 2 2 2 2 6 5 3" xfId="20571"/>
    <cellStyle name="20 % - Markeringsfarve1 2 2 2 2 6 6" xfId="89"/>
    <cellStyle name="20 % - Markeringsfarve1 2 2 2 2 6 6 2" xfId="10495"/>
    <cellStyle name="20 % - Markeringsfarve1 2 2 2 2 6 6 2 2" xfId="24526"/>
    <cellStyle name="20 % - Markeringsfarve1 2 2 2 2 6 6 3" xfId="20572"/>
    <cellStyle name="20 % - Markeringsfarve1 2 2 2 2 6 7" xfId="10490"/>
    <cellStyle name="20 % - Markeringsfarve1 2 2 2 2 6 7 2" xfId="24521"/>
    <cellStyle name="20 % - Markeringsfarve1 2 2 2 2 6 8" xfId="20567"/>
    <cellStyle name="20 % - Markeringsfarve1 2 2 2 2 7" xfId="90"/>
    <cellStyle name="20 % - Markeringsfarve1 2 2 2 2 7 2" xfId="10496"/>
    <cellStyle name="20 % - Markeringsfarve1 2 2 2 2 7 2 2" xfId="24527"/>
    <cellStyle name="20 % - Markeringsfarve1 2 2 2 2 7 3" xfId="20573"/>
    <cellStyle name="20 % - Markeringsfarve1 2 2 2 2 8" xfId="91"/>
    <cellStyle name="20 % - Markeringsfarve1 2 2 2 2 8 2" xfId="10497"/>
    <cellStyle name="20 % - Markeringsfarve1 2 2 2 2 8 2 2" xfId="24528"/>
    <cellStyle name="20 % - Markeringsfarve1 2 2 2 2 8 3" xfId="20574"/>
    <cellStyle name="20 % - Markeringsfarve1 2 2 2 2 9" xfId="92"/>
    <cellStyle name="20 % - Markeringsfarve1 2 2 2 2 9 2" xfId="10498"/>
    <cellStyle name="20 % - Markeringsfarve1 2 2 2 2 9 2 2" xfId="24529"/>
    <cellStyle name="20 % - Markeringsfarve1 2 2 2 2 9 3" xfId="20575"/>
    <cellStyle name="20 % - Markeringsfarve1 2 2 2 3" xfId="93"/>
    <cellStyle name="20 % - Markeringsfarve1 2 2 2 3 10" xfId="94"/>
    <cellStyle name="20 % - Markeringsfarve1 2 2 2 3 10 2" xfId="10500"/>
    <cellStyle name="20 % - Markeringsfarve1 2 2 2 3 10 2 2" xfId="24531"/>
    <cellStyle name="20 % - Markeringsfarve1 2 2 2 3 10 3" xfId="20577"/>
    <cellStyle name="20 % - Markeringsfarve1 2 2 2 3 11" xfId="10499"/>
    <cellStyle name="20 % - Markeringsfarve1 2 2 2 3 11 2" xfId="24530"/>
    <cellStyle name="20 % - Markeringsfarve1 2 2 2 3 12" xfId="20576"/>
    <cellStyle name="20 % - Markeringsfarve1 2 2 2 3 2" xfId="95"/>
    <cellStyle name="20 % - Markeringsfarve1 2 2 2 3 2 2" xfId="96"/>
    <cellStyle name="20 % - Markeringsfarve1 2 2 2 3 2 2 2" xfId="10502"/>
    <cellStyle name="20 % - Markeringsfarve1 2 2 2 3 2 2 2 2" xfId="24533"/>
    <cellStyle name="20 % - Markeringsfarve1 2 2 2 3 2 2 3" xfId="20579"/>
    <cellStyle name="20 % - Markeringsfarve1 2 2 2 3 2 3" xfId="97"/>
    <cellStyle name="20 % - Markeringsfarve1 2 2 2 3 2 3 2" xfId="10503"/>
    <cellStyle name="20 % - Markeringsfarve1 2 2 2 3 2 3 2 2" xfId="24534"/>
    <cellStyle name="20 % - Markeringsfarve1 2 2 2 3 2 3 3" xfId="20580"/>
    <cellStyle name="20 % - Markeringsfarve1 2 2 2 3 2 4" xfId="98"/>
    <cellStyle name="20 % - Markeringsfarve1 2 2 2 3 2 4 2" xfId="10504"/>
    <cellStyle name="20 % - Markeringsfarve1 2 2 2 3 2 4 2 2" xfId="24535"/>
    <cellStyle name="20 % - Markeringsfarve1 2 2 2 3 2 4 3" xfId="20581"/>
    <cellStyle name="20 % - Markeringsfarve1 2 2 2 3 2 5" xfId="99"/>
    <cellStyle name="20 % - Markeringsfarve1 2 2 2 3 2 5 2" xfId="10505"/>
    <cellStyle name="20 % - Markeringsfarve1 2 2 2 3 2 5 2 2" xfId="24536"/>
    <cellStyle name="20 % - Markeringsfarve1 2 2 2 3 2 5 3" xfId="20582"/>
    <cellStyle name="20 % - Markeringsfarve1 2 2 2 3 2 6" xfId="100"/>
    <cellStyle name="20 % - Markeringsfarve1 2 2 2 3 2 6 2" xfId="10506"/>
    <cellStyle name="20 % - Markeringsfarve1 2 2 2 3 2 6 2 2" xfId="24537"/>
    <cellStyle name="20 % - Markeringsfarve1 2 2 2 3 2 6 3" xfId="20583"/>
    <cellStyle name="20 % - Markeringsfarve1 2 2 2 3 2 7" xfId="10501"/>
    <cellStyle name="20 % - Markeringsfarve1 2 2 2 3 2 7 2" xfId="24532"/>
    <cellStyle name="20 % - Markeringsfarve1 2 2 2 3 2 8" xfId="20578"/>
    <cellStyle name="20 % - Markeringsfarve1 2 2 2 3 3" xfId="101"/>
    <cellStyle name="20 % - Markeringsfarve1 2 2 2 3 3 2" xfId="102"/>
    <cellStyle name="20 % - Markeringsfarve1 2 2 2 3 3 2 2" xfId="10508"/>
    <cellStyle name="20 % - Markeringsfarve1 2 2 2 3 3 2 2 2" xfId="24539"/>
    <cellStyle name="20 % - Markeringsfarve1 2 2 2 3 3 2 3" xfId="20585"/>
    <cellStyle name="20 % - Markeringsfarve1 2 2 2 3 3 3" xfId="103"/>
    <cellStyle name="20 % - Markeringsfarve1 2 2 2 3 3 3 2" xfId="10509"/>
    <cellStyle name="20 % - Markeringsfarve1 2 2 2 3 3 3 2 2" xfId="24540"/>
    <cellStyle name="20 % - Markeringsfarve1 2 2 2 3 3 3 3" xfId="20586"/>
    <cellStyle name="20 % - Markeringsfarve1 2 2 2 3 3 4" xfId="104"/>
    <cellStyle name="20 % - Markeringsfarve1 2 2 2 3 3 4 2" xfId="10510"/>
    <cellStyle name="20 % - Markeringsfarve1 2 2 2 3 3 4 2 2" xfId="24541"/>
    <cellStyle name="20 % - Markeringsfarve1 2 2 2 3 3 4 3" xfId="20587"/>
    <cellStyle name="20 % - Markeringsfarve1 2 2 2 3 3 5" xfId="105"/>
    <cellStyle name="20 % - Markeringsfarve1 2 2 2 3 3 5 2" xfId="10511"/>
    <cellStyle name="20 % - Markeringsfarve1 2 2 2 3 3 5 2 2" xfId="24542"/>
    <cellStyle name="20 % - Markeringsfarve1 2 2 2 3 3 5 3" xfId="20588"/>
    <cellStyle name="20 % - Markeringsfarve1 2 2 2 3 3 6" xfId="106"/>
    <cellStyle name="20 % - Markeringsfarve1 2 2 2 3 3 6 2" xfId="10512"/>
    <cellStyle name="20 % - Markeringsfarve1 2 2 2 3 3 6 2 2" xfId="24543"/>
    <cellStyle name="20 % - Markeringsfarve1 2 2 2 3 3 6 3" xfId="20589"/>
    <cellStyle name="20 % - Markeringsfarve1 2 2 2 3 3 7" xfId="10507"/>
    <cellStyle name="20 % - Markeringsfarve1 2 2 2 3 3 7 2" xfId="24538"/>
    <cellStyle name="20 % - Markeringsfarve1 2 2 2 3 3 8" xfId="20584"/>
    <cellStyle name="20 % - Markeringsfarve1 2 2 2 3 4" xfId="107"/>
    <cellStyle name="20 % - Markeringsfarve1 2 2 2 3 4 2" xfId="108"/>
    <cellStyle name="20 % - Markeringsfarve1 2 2 2 3 4 2 2" xfId="10514"/>
    <cellStyle name="20 % - Markeringsfarve1 2 2 2 3 4 2 2 2" xfId="24545"/>
    <cellStyle name="20 % - Markeringsfarve1 2 2 2 3 4 2 3" xfId="20591"/>
    <cellStyle name="20 % - Markeringsfarve1 2 2 2 3 4 3" xfId="109"/>
    <cellStyle name="20 % - Markeringsfarve1 2 2 2 3 4 3 2" xfId="10515"/>
    <cellStyle name="20 % - Markeringsfarve1 2 2 2 3 4 3 2 2" xfId="24546"/>
    <cellStyle name="20 % - Markeringsfarve1 2 2 2 3 4 3 3" xfId="20592"/>
    <cellStyle name="20 % - Markeringsfarve1 2 2 2 3 4 4" xfId="110"/>
    <cellStyle name="20 % - Markeringsfarve1 2 2 2 3 4 4 2" xfId="10516"/>
    <cellStyle name="20 % - Markeringsfarve1 2 2 2 3 4 4 2 2" xfId="24547"/>
    <cellStyle name="20 % - Markeringsfarve1 2 2 2 3 4 4 3" xfId="20593"/>
    <cellStyle name="20 % - Markeringsfarve1 2 2 2 3 4 5" xfId="111"/>
    <cellStyle name="20 % - Markeringsfarve1 2 2 2 3 4 5 2" xfId="10517"/>
    <cellStyle name="20 % - Markeringsfarve1 2 2 2 3 4 5 2 2" xfId="24548"/>
    <cellStyle name="20 % - Markeringsfarve1 2 2 2 3 4 5 3" xfId="20594"/>
    <cellStyle name="20 % - Markeringsfarve1 2 2 2 3 4 6" xfId="112"/>
    <cellStyle name="20 % - Markeringsfarve1 2 2 2 3 4 6 2" xfId="10518"/>
    <cellStyle name="20 % - Markeringsfarve1 2 2 2 3 4 6 2 2" xfId="24549"/>
    <cellStyle name="20 % - Markeringsfarve1 2 2 2 3 4 6 3" xfId="20595"/>
    <cellStyle name="20 % - Markeringsfarve1 2 2 2 3 4 7" xfId="10513"/>
    <cellStyle name="20 % - Markeringsfarve1 2 2 2 3 4 7 2" xfId="24544"/>
    <cellStyle name="20 % - Markeringsfarve1 2 2 2 3 4 8" xfId="20590"/>
    <cellStyle name="20 % - Markeringsfarve1 2 2 2 3 5" xfId="113"/>
    <cellStyle name="20 % - Markeringsfarve1 2 2 2 3 5 2" xfId="114"/>
    <cellStyle name="20 % - Markeringsfarve1 2 2 2 3 5 2 2" xfId="10520"/>
    <cellStyle name="20 % - Markeringsfarve1 2 2 2 3 5 2 2 2" xfId="24551"/>
    <cellStyle name="20 % - Markeringsfarve1 2 2 2 3 5 2 3" xfId="20597"/>
    <cellStyle name="20 % - Markeringsfarve1 2 2 2 3 5 3" xfId="115"/>
    <cellStyle name="20 % - Markeringsfarve1 2 2 2 3 5 3 2" xfId="10521"/>
    <cellStyle name="20 % - Markeringsfarve1 2 2 2 3 5 3 2 2" xfId="24552"/>
    <cellStyle name="20 % - Markeringsfarve1 2 2 2 3 5 3 3" xfId="20598"/>
    <cellStyle name="20 % - Markeringsfarve1 2 2 2 3 5 4" xfId="116"/>
    <cellStyle name="20 % - Markeringsfarve1 2 2 2 3 5 4 2" xfId="10522"/>
    <cellStyle name="20 % - Markeringsfarve1 2 2 2 3 5 4 2 2" xfId="24553"/>
    <cellStyle name="20 % - Markeringsfarve1 2 2 2 3 5 4 3" xfId="20599"/>
    <cellStyle name="20 % - Markeringsfarve1 2 2 2 3 5 5" xfId="117"/>
    <cellStyle name="20 % - Markeringsfarve1 2 2 2 3 5 5 2" xfId="10523"/>
    <cellStyle name="20 % - Markeringsfarve1 2 2 2 3 5 5 2 2" xfId="24554"/>
    <cellStyle name="20 % - Markeringsfarve1 2 2 2 3 5 5 3" xfId="20600"/>
    <cellStyle name="20 % - Markeringsfarve1 2 2 2 3 5 6" xfId="118"/>
    <cellStyle name="20 % - Markeringsfarve1 2 2 2 3 5 6 2" xfId="10524"/>
    <cellStyle name="20 % - Markeringsfarve1 2 2 2 3 5 6 2 2" xfId="24555"/>
    <cellStyle name="20 % - Markeringsfarve1 2 2 2 3 5 6 3" xfId="20601"/>
    <cellStyle name="20 % - Markeringsfarve1 2 2 2 3 5 7" xfId="10519"/>
    <cellStyle name="20 % - Markeringsfarve1 2 2 2 3 5 7 2" xfId="24550"/>
    <cellStyle name="20 % - Markeringsfarve1 2 2 2 3 5 8" xfId="20596"/>
    <cellStyle name="20 % - Markeringsfarve1 2 2 2 3 6" xfId="119"/>
    <cellStyle name="20 % - Markeringsfarve1 2 2 2 3 6 2" xfId="10525"/>
    <cellStyle name="20 % - Markeringsfarve1 2 2 2 3 6 2 2" xfId="24556"/>
    <cellStyle name="20 % - Markeringsfarve1 2 2 2 3 6 3" xfId="20602"/>
    <cellStyle name="20 % - Markeringsfarve1 2 2 2 3 7" xfId="120"/>
    <cellStyle name="20 % - Markeringsfarve1 2 2 2 3 7 2" xfId="10526"/>
    <cellStyle name="20 % - Markeringsfarve1 2 2 2 3 7 2 2" xfId="24557"/>
    <cellStyle name="20 % - Markeringsfarve1 2 2 2 3 7 3" xfId="20603"/>
    <cellStyle name="20 % - Markeringsfarve1 2 2 2 3 8" xfId="121"/>
    <cellStyle name="20 % - Markeringsfarve1 2 2 2 3 8 2" xfId="10527"/>
    <cellStyle name="20 % - Markeringsfarve1 2 2 2 3 8 2 2" xfId="24558"/>
    <cellStyle name="20 % - Markeringsfarve1 2 2 2 3 8 3" xfId="20604"/>
    <cellStyle name="20 % - Markeringsfarve1 2 2 2 3 9" xfId="122"/>
    <cellStyle name="20 % - Markeringsfarve1 2 2 2 3 9 2" xfId="10528"/>
    <cellStyle name="20 % - Markeringsfarve1 2 2 2 3 9 2 2" xfId="24559"/>
    <cellStyle name="20 % - Markeringsfarve1 2 2 2 3 9 3" xfId="20605"/>
    <cellStyle name="20 % - Markeringsfarve1 2 2 2 4" xfId="123"/>
    <cellStyle name="20 % - Markeringsfarve1 2 2 2 4 2" xfId="124"/>
    <cellStyle name="20 % - Markeringsfarve1 2 2 2 4 2 2" xfId="10530"/>
    <cellStyle name="20 % - Markeringsfarve1 2 2 2 4 2 2 2" xfId="24561"/>
    <cellStyle name="20 % - Markeringsfarve1 2 2 2 4 2 3" xfId="20607"/>
    <cellStyle name="20 % - Markeringsfarve1 2 2 2 4 3" xfId="125"/>
    <cellStyle name="20 % - Markeringsfarve1 2 2 2 4 3 2" xfId="10531"/>
    <cellStyle name="20 % - Markeringsfarve1 2 2 2 4 3 2 2" xfId="24562"/>
    <cellStyle name="20 % - Markeringsfarve1 2 2 2 4 3 3" xfId="20608"/>
    <cellStyle name="20 % - Markeringsfarve1 2 2 2 4 4" xfId="126"/>
    <cellStyle name="20 % - Markeringsfarve1 2 2 2 4 4 2" xfId="10532"/>
    <cellStyle name="20 % - Markeringsfarve1 2 2 2 4 4 2 2" xfId="24563"/>
    <cellStyle name="20 % - Markeringsfarve1 2 2 2 4 4 3" xfId="20609"/>
    <cellStyle name="20 % - Markeringsfarve1 2 2 2 4 5" xfId="127"/>
    <cellStyle name="20 % - Markeringsfarve1 2 2 2 4 5 2" xfId="10533"/>
    <cellStyle name="20 % - Markeringsfarve1 2 2 2 4 5 2 2" xfId="24564"/>
    <cellStyle name="20 % - Markeringsfarve1 2 2 2 4 5 3" xfId="20610"/>
    <cellStyle name="20 % - Markeringsfarve1 2 2 2 4 6" xfId="128"/>
    <cellStyle name="20 % - Markeringsfarve1 2 2 2 4 6 2" xfId="10534"/>
    <cellStyle name="20 % - Markeringsfarve1 2 2 2 4 6 2 2" xfId="24565"/>
    <cellStyle name="20 % - Markeringsfarve1 2 2 2 4 6 3" xfId="20611"/>
    <cellStyle name="20 % - Markeringsfarve1 2 2 2 4 7" xfId="10529"/>
    <cellStyle name="20 % - Markeringsfarve1 2 2 2 4 7 2" xfId="24560"/>
    <cellStyle name="20 % - Markeringsfarve1 2 2 2 4 8" xfId="20606"/>
    <cellStyle name="20 % - Markeringsfarve1 2 2 2 5" xfId="129"/>
    <cellStyle name="20 % - Markeringsfarve1 2 2 2 5 2" xfId="130"/>
    <cellStyle name="20 % - Markeringsfarve1 2 2 2 5 2 2" xfId="10536"/>
    <cellStyle name="20 % - Markeringsfarve1 2 2 2 5 2 2 2" xfId="24567"/>
    <cellStyle name="20 % - Markeringsfarve1 2 2 2 5 2 3" xfId="20613"/>
    <cellStyle name="20 % - Markeringsfarve1 2 2 2 5 3" xfId="131"/>
    <cellStyle name="20 % - Markeringsfarve1 2 2 2 5 3 2" xfId="10537"/>
    <cellStyle name="20 % - Markeringsfarve1 2 2 2 5 3 2 2" xfId="24568"/>
    <cellStyle name="20 % - Markeringsfarve1 2 2 2 5 3 3" xfId="20614"/>
    <cellStyle name="20 % - Markeringsfarve1 2 2 2 5 4" xfId="132"/>
    <cellStyle name="20 % - Markeringsfarve1 2 2 2 5 4 2" xfId="10538"/>
    <cellStyle name="20 % - Markeringsfarve1 2 2 2 5 4 2 2" xfId="24569"/>
    <cellStyle name="20 % - Markeringsfarve1 2 2 2 5 4 3" xfId="20615"/>
    <cellStyle name="20 % - Markeringsfarve1 2 2 2 5 5" xfId="133"/>
    <cellStyle name="20 % - Markeringsfarve1 2 2 2 5 5 2" xfId="10539"/>
    <cellStyle name="20 % - Markeringsfarve1 2 2 2 5 5 2 2" xfId="24570"/>
    <cellStyle name="20 % - Markeringsfarve1 2 2 2 5 5 3" xfId="20616"/>
    <cellStyle name="20 % - Markeringsfarve1 2 2 2 5 6" xfId="134"/>
    <cellStyle name="20 % - Markeringsfarve1 2 2 2 5 6 2" xfId="10540"/>
    <cellStyle name="20 % - Markeringsfarve1 2 2 2 5 6 2 2" xfId="24571"/>
    <cellStyle name="20 % - Markeringsfarve1 2 2 2 5 6 3" xfId="20617"/>
    <cellStyle name="20 % - Markeringsfarve1 2 2 2 5 7" xfId="10535"/>
    <cellStyle name="20 % - Markeringsfarve1 2 2 2 5 7 2" xfId="24566"/>
    <cellStyle name="20 % - Markeringsfarve1 2 2 2 5 8" xfId="20612"/>
    <cellStyle name="20 % - Markeringsfarve1 2 2 2 6" xfId="135"/>
    <cellStyle name="20 % - Markeringsfarve1 2 2 2 6 2" xfId="136"/>
    <cellStyle name="20 % - Markeringsfarve1 2 2 2 6 2 2" xfId="10542"/>
    <cellStyle name="20 % - Markeringsfarve1 2 2 2 6 2 2 2" xfId="24573"/>
    <cellStyle name="20 % - Markeringsfarve1 2 2 2 6 2 3" xfId="20619"/>
    <cellStyle name="20 % - Markeringsfarve1 2 2 2 6 3" xfId="137"/>
    <cellStyle name="20 % - Markeringsfarve1 2 2 2 6 3 2" xfId="10543"/>
    <cellStyle name="20 % - Markeringsfarve1 2 2 2 6 3 2 2" xfId="24574"/>
    <cellStyle name="20 % - Markeringsfarve1 2 2 2 6 3 3" xfId="20620"/>
    <cellStyle name="20 % - Markeringsfarve1 2 2 2 6 4" xfId="138"/>
    <cellStyle name="20 % - Markeringsfarve1 2 2 2 6 4 2" xfId="10544"/>
    <cellStyle name="20 % - Markeringsfarve1 2 2 2 6 4 2 2" xfId="24575"/>
    <cellStyle name="20 % - Markeringsfarve1 2 2 2 6 4 3" xfId="20621"/>
    <cellStyle name="20 % - Markeringsfarve1 2 2 2 6 5" xfId="139"/>
    <cellStyle name="20 % - Markeringsfarve1 2 2 2 6 5 2" xfId="10545"/>
    <cellStyle name="20 % - Markeringsfarve1 2 2 2 6 5 2 2" xfId="24576"/>
    <cellStyle name="20 % - Markeringsfarve1 2 2 2 6 5 3" xfId="20622"/>
    <cellStyle name="20 % - Markeringsfarve1 2 2 2 6 6" xfId="140"/>
    <cellStyle name="20 % - Markeringsfarve1 2 2 2 6 6 2" xfId="10546"/>
    <cellStyle name="20 % - Markeringsfarve1 2 2 2 6 6 2 2" xfId="24577"/>
    <cellStyle name="20 % - Markeringsfarve1 2 2 2 6 6 3" xfId="20623"/>
    <cellStyle name="20 % - Markeringsfarve1 2 2 2 6 7" xfId="10541"/>
    <cellStyle name="20 % - Markeringsfarve1 2 2 2 6 7 2" xfId="24572"/>
    <cellStyle name="20 % - Markeringsfarve1 2 2 2 6 8" xfId="20618"/>
    <cellStyle name="20 % - Markeringsfarve1 2 2 2 7" xfId="141"/>
    <cellStyle name="20 % - Markeringsfarve1 2 2 2 7 2" xfId="142"/>
    <cellStyle name="20 % - Markeringsfarve1 2 2 2 7 2 2" xfId="10548"/>
    <cellStyle name="20 % - Markeringsfarve1 2 2 2 7 2 2 2" xfId="24579"/>
    <cellStyle name="20 % - Markeringsfarve1 2 2 2 7 2 3" xfId="20625"/>
    <cellStyle name="20 % - Markeringsfarve1 2 2 2 7 3" xfId="143"/>
    <cellStyle name="20 % - Markeringsfarve1 2 2 2 7 3 2" xfId="10549"/>
    <cellStyle name="20 % - Markeringsfarve1 2 2 2 7 3 2 2" xfId="24580"/>
    <cellStyle name="20 % - Markeringsfarve1 2 2 2 7 3 3" xfId="20626"/>
    <cellStyle name="20 % - Markeringsfarve1 2 2 2 7 4" xfId="144"/>
    <cellStyle name="20 % - Markeringsfarve1 2 2 2 7 4 2" xfId="10550"/>
    <cellStyle name="20 % - Markeringsfarve1 2 2 2 7 4 2 2" xfId="24581"/>
    <cellStyle name="20 % - Markeringsfarve1 2 2 2 7 4 3" xfId="20627"/>
    <cellStyle name="20 % - Markeringsfarve1 2 2 2 7 5" xfId="145"/>
    <cellStyle name="20 % - Markeringsfarve1 2 2 2 7 5 2" xfId="10551"/>
    <cellStyle name="20 % - Markeringsfarve1 2 2 2 7 5 2 2" xfId="24582"/>
    <cellStyle name="20 % - Markeringsfarve1 2 2 2 7 5 3" xfId="20628"/>
    <cellStyle name="20 % - Markeringsfarve1 2 2 2 7 6" xfId="146"/>
    <cellStyle name="20 % - Markeringsfarve1 2 2 2 7 6 2" xfId="10552"/>
    <cellStyle name="20 % - Markeringsfarve1 2 2 2 7 6 2 2" xfId="24583"/>
    <cellStyle name="20 % - Markeringsfarve1 2 2 2 7 6 3" xfId="20629"/>
    <cellStyle name="20 % - Markeringsfarve1 2 2 2 7 7" xfId="10547"/>
    <cellStyle name="20 % - Markeringsfarve1 2 2 2 7 7 2" xfId="24578"/>
    <cellStyle name="20 % - Markeringsfarve1 2 2 2 7 8" xfId="20624"/>
    <cellStyle name="20 % - Markeringsfarve1 2 2 2 8" xfId="147"/>
    <cellStyle name="20 % - Markeringsfarve1 2 2 2 8 2" xfId="10553"/>
    <cellStyle name="20 % - Markeringsfarve1 2 2 2 8 2 2" xfId="24584"/>
    <cellStyle name="20 % - Markeringsfarve1 2 2 2 8 3" xfId="20630"/>
    <cellStyle name="20 % - Markeringsfarve1 2 2 2 9" xfId="148"/>
    <cellStyle name="20 % - Markeringsfarve1 2 2 2 9 2" xfId="10554"/>
    <cellStyle name="20 % - Markeringsfarve1 2 2 2 9 2 2" xfId="24585"/>
    <cellStyle name="20 % - Markeringsfarve1 2 2 2 9 3" xfId="20631"/>
    <cellStyle name="20 % - Markeringsfarve1 2 2 3" xfId="149"/>
    <cellStyle name="20 % - Markeringsfarve1 2 2 3 10" xfId="150"/>
    <cellStyle name="20 % - Markeringsfarve1 2 2 3 10 2" xfId="10556"/>
    <cellStyle name="20 % - Markeringsfarve1 2 2 3 10 2 2" xfId="24587"/>
    <cellStyle name="20 % - Markeringsfarve1 2 2 3 10 3" xfId="20633"/>
    <cellStyle name="20 % - Markeringsfarve1 2 2 3 11" xfId="151"/>
    <cellStyle name="20 % - Markeringsfarve1 2 2 3 11 2" xfId="10557"/>
    <cellStyle name="20 % - Markeringsfarve1 2 2 3 11 2 2" xfId="24588"/>
    <cellStyle name="20 % - Markeringsfarve1 2 2 3 11 3" xfId="20634"/>
    <cellStyle name="20 % - Markeringsfarve1 2 2 3 12" xfId="10555"/>
    <cellStyle name="20 % - Markeringsfarve1 2 2 3 12 2" xfId="24586"/>
    <cellStyle name="20 % - Markeringsfarve1 2 2 3 13" xfId="20632"/>
    <cellStyle name="20 % - Markeringsfarve1 2 2 3 2" xfId="152"/>
    <cellStyle name="20 % - Markeringsfarve1 2 2 3 2 10" xfId="153"/>
    <cellStyle name="20 % - Markeringsfarve1 2 2 3 2 10 2" xfId="10559"/>
    <cellStyle name="20 % - Markeringsfarve1 2 2 3 2 10 2 2" xfId="24590"/>
    <cellStyle name="20 % - Markeringsfarve1 2 2 3 2 10 3" xfId="20636"/>
    <cellStyle name="20 % - Markeringsfarve1 2 2 3 2 11" xfId="10558"/>
    <cellStyle name="20 % - Markeringsfarve1 2 2 3 2 11 2" xfId="24589"/>
    <cellStyle name="20 % - Markeringsfarve1 2 2 3 2 12" xfId="20635"/>
    <cellStyle name="20 % - Markeringsfarve1 2 2 3 2 2" xfId="154"/>
    <cellStyle name="20 % - Markeringsfarve1 2 2 3 2 2 10" xfId="10560"/>
    <cellStyle name="20 % - Markeringsfarve1 2 2 3 2 2 10 2" xfId="24591"/>
    <cellStyle name="20 % - Markeringsfarve1 2 2 3 2 2 11" xfId="20637"/>
    <cellStyle name="20 % - Markeringsfarve1 2 2 3 2 2 2" xfId="155"/>
    <cellStyle name="20 % - Markeringsfarve1 2 2 3 2 2 2 2" xfId="156"/>
    <cellStyle name="20 % - Markeringsfarve1 2 2 3 2 2 2 2 2" xfId="10562"/>
    <cellStyle name="20 % - Markeringsfarve1 2 2 3 2 2 2 2 2 2" xfId="24593"/>
    <cellStyle name="20 % - Markeringsfarve1 2 2 3 2 2 2 2 3" xfId="20639"/>
    <cellStyle name="20 % - Markeringsfarve1 2 2 3 2 2 2 3" xfId="157"/>
    <cellStyle name="20 % - Markeringsfarve1 2 2 3 2 2 2 3 2" xfId="10563"/>
    <cellStyle name="20 % - Markeringsfarve1 2 2 3 2 2 2 3 2 2" xfId="24594"/>
    <cellStyle name="20 % - Markeringsfarve1 2 2 3 2 2 2 3 3" xfId="20640"/>
    <cellStyle name="20 % - Markeringsfarve1 2 2 3 2 2 2 4" xfId="158"/>
    <cellStyle name="20 % - Markeringsfarve1 2 2 3 2 2 2 4 2" xfId="10564"/>
    <cellStyle name="20 % - Markeringsfarve1 2 2 3 2 2 2 4 2 2" xfId="24595"/>
    <cellStyle name="20 % - Markeringsfarve1 2 2 3 2 2 2 4 3" xfId="20641"/>
    <cellStyle name="20 % - Markeringsfarve1 2 2 3 2 2 2 5" xfId="159"/>
    <cellStyle name="20 % - Markeringsfarve1 2 2 3 2 2 2 5 2" xfId="10565"/>
    <cellStyle name="20 % - Markeringsfarve1 2 2 3 2 2 2 5 2 2" xfId="24596"/>
    <cellStyle name="20 % - Markeringsfarve1 2 2 3 2 2 2 5 3" xfId="20642"/>
    <cellStyle name="20 % - Markeringsfarve1 2 2 3 2 2 2 6" xfId="160"/>
    <cellStyle name="20 % - Markeringsfarve1 2 2 3 2 2 2 6 2" xfId="10566"/>
    <cellStyle name="20 % - Markeringsfarve1 2 2 3 2 2 2 6 2 2" xfId="24597"/>
    <cellStyle name="20 % - Markeringsfarve1 2 2 3 2 2 2 6 3" xfId="20643"/>
    <cellStyle name="20 % - Markeringsfarve1 2 2 3 2 2 2 7" xfId="10561"/>
    <cellStyle name="20 % - Markeringsfarve1 2 2 3 2 2 2 7 2" xfId="24592"/>
    <cellStyle name="20 % - Markeringsfarve1 2 2 3 2 2 2 8" xfId="20638"/>
    <cellStyle name="20 % - Markeringsfarve1 2 2 3 2 2 3" xfId="161"/>
    <cellStyle name="20 % - Markeringsfarve1 2 2 3 2 2 3 2" xfId="162"/>
    <cellStyle name="20 % - Markeringsfarve1 2 2 3 2 2 3 2 2" xfId="10568"/>
    <cellStyle name="20 % - Markeringsfarve1 2 2 3 2 2 3 2 2 2" xfId="24599"/>
    <cellStyle name="20 % - Markeringsfarve1 2 2 3 2 2 3 2 3" xfId="20645"/>
    <cellStyle name="20 % - Markeringsfarve1 2 2 3 2 2 3 3" xfId="163"/>
    <cellStyle name="20 % - Markeringsfarve1 2 2 3 2 2 3 3 2" xfId="10569"/>
    <cellStyle name="20 % - Markeringsfarve1 2 2 3 2 2 3 3 2 2" xfId="24600"/>
    <cellStyle name="20 % - Markeringsfarve1 2 2 3 2 2 3 3 3" xfId="20646"/>
    <cellStyle name="20 % - Markeringsfarve1 2 2 3 2 2 3 4" xfId="164"/>
    <cellStyle name="20 % - Markeringsfarve1 2 2 3 2 2 3 4 2" xfId="10570"/>
    <cellStyle name="20 % - Markeringsfarve1 2 2 3 2 2 3 4 2 2" xfId="24601"/>
    <cellStyle name="20 % - Markeringsfarve1 2 2 3 2 2 3 4 3" xfId="20647"/>
    <cellStyle name="20 % - Markeringsfarve1 2 2 3 2 2 3 5" xfId="165"/>
    <cellStyle name="20 % - Markeringsfarve1 2 2 3 2 2 3 5 2" xfId="10571"/>
    <cellStyle name="20 % - Markeringsfarve1 2 2 3 2 2 3 5 2 2" xfId="24602"/>
    <cellStyle name="20 % - Markeringsfarve1 2 2 3 2 2 3 5 3" xfId="20648"/>
    <cellStyle name="20 % - Markeringsfarve1 2 2 3 2 2 3 6" xfId="166"/>
    <cellStyle name="20 % - Markeringsfarve1 2 2 3 2 2 3 6 2" xfId="10572"/>
    <cellStyle name="20 % - Markeringsfarve1 2 2 3 2 2 3 6 2 2" xfId="24603"/>
    <cellStyle name="20 % - Markeringsfarve1 2 2 3 2 2 3 6 3" xfId="20649"/>
    <cellStyle name="20 % - Markeringsfarve1 2 2 3 2 2 3 7" xfId="10567"/>
    <cellStyle name="20 % - Markeringsfarve1 2 2 3 2 2 3 7 2" xfId="24598"/>
    <cellStyle name="20 % - Markeringsfarve1 2 2 3 2 2 3 8" xfId="20644"/>
    <cellStyle name="20 % - Markeringsfarve1 2 2 3 2 2 4" xfId="167"/>
    <cellStyle name="20 % - Markeringsfarve1 2 2 3 2 2 4 2" xfId="168"/>
    <cellStyle name="20 % - Markeringsfarve1 2 2 3 2 2 4 2 2" xfId="10574"/>
    <cellStyle name="20 % - Markeringsfarve1 2 2 3 2 2 4 2 2 2" xfId="24605"/>
    <cellStyle name="20 % - Markeringsfarve1 2 2 3 2 2 4 2 3" xfId="20651"/>
    <cellStyle name="20 % - Markeringsfarve1 2 2 3 2 2 4 3" xfId="169"/>
    <cellStyle name="20 % - Markeringsfarve1 2 2 3 2 2 4 3 2" xfId="10575"/>
    <cellStyle name="20 % - Markeringsfarve1 2 2 3 2 2 4 3 2 2" xfId="24606"/>
    <cellStyle name="20 % - Markeringsfarve1 2 2 3 2 2 4 3 3" xfId="20652"/>
    <cellStyle name="20 % - Markeringsfarve1 2 2 3 2 2 4 4" xfId="170"/>
    <cellStyle name="20 % - Markeringsfarve1 2 2 3 2 2 4 4 2" xfId="10576"/>
    <cellStyle name="20 % - Markeringsfarve1 2 2 3 2 2 4 4 2 2" xfId="24607"/>
    <cellStyle name="20 % - Markeringsfarve1 2 2 3 2 2 4 4 3" xfId="20653"/>
    <cellStyle name="20 % - Markeringsfarve1 2 2 3 2 2 4 5" xfId="171"/>
    <cellStyle name="20 % - Markeringsfarve1 2 2 3 2 2 4 5 2" xfId="10577"/>
    <cellStyle name="20 % - Markeringsfarve1 2 2 3 2 2 4 5 2 2" xfId="24608"/>
    <cellStyle name="20 % - Markeringsfarve1 2 2 3 2 2 4 5 3" xfId="20654"/>
    <cellStyle name="20 % - Markeringsfarve1 2 2 3 2 2 4 6" xfId="172"/>
    <cellStyle name="20 % - Markeringsfarve1 2 2 3 2 2 4 6 2" xfId="10578"/>
    <cellStyle name="20 % - Markeringsfarve1 2 2 3 2 2 4 6 2 2" xfId="24609"/>
    <cellStyle name="20 % - Markeringsfarve1 2 2 3 2 2 4 6 3" xfId="20655"/>
    <cellStyle name="20 % - Markeringsfarve1 2 2 3 2 2 4 7" xfId="10573"/>
    <cellStyle name="20 % - Markeringsfarve1 2 2 3 2 2 4 7 2" xfId="24604"/>
    <cellStyle name="20 % - Markeringsfarve1 2 2 3 2 2 4 8" xfId="20650"/>
    <cellStyle name="20 % - Markeringsfarve1 2 2 3 2 2 5" xfId="173"/>
    <cellStyle name="20 % - Markeringsfarve1 2 2 3 2 2 5 2" xfId="10579"/>
    <cellStyle name="20 % - Markeringsfarve1 2 2 3 2 2 5 2 2" xfId="24610"/>
    <cellStyle name="20 % - Markeringsfarve1 2 2 3 2 2 5 3" xfId="20656"/>
    <cellStyle name="20 % - Markeringsfarve1 2 2 3 2 2 6" xfId="174"/>
    <cellStyle name="20 % - Markeringsfarve1 2 2 3 2 2 6 2" xfId="10580"/>
    <cellStyle name="20 % - Markeringsfarve1 2 2 3 2 2 6 2 2" xfId="24611"/>
    <cellStyle name="20 % - Markeringsfarve1 2 2 3 2 2 6 3" xfId="20657"/>
    <cellStyle name="20 % - Markeringsfarve1 2 2 3 2 2 7" xfId="175"/>
    <cellStyle name="20 % - Markeringsfarve1 2 2 3 2 2 7 2" xfId="10581"/>
    <cellStyle name="20 % - Markeringsfarve1 2 2 3 2 2 7 2 2" xfId="24612"/>
    <cellStyle name="20 % - Markeringsfarve1 2 2 3 2 2 7 3" xfId="20658"/>
    <cellStyle name="20 % - Markeringsfarve1 2 2 3 2 2 8" xfId="176"/>
    <cellStyle name="20 % - Markeringsfarve1 2 2 3 2 2 8 2" xfId="10582"/>
    <cellStyle name="20 % - Markeringsfarve1 2 2 3 2 2 8 2 2" xfId="24613"/>
    <cellStyle name="20 % - Markeringsfarve1 2 2 3 2 2 8 3" xfId="20659"/>
    <cellStyle name="20 % - Markeringsfarve1 2 2 3 2 2 9" xfId="177"/>
    <cellStyle name="20 % - Markeringsfarve1 2 2 3 2 2 9 2" xfId="10583"/>
    <cellStyle name="20 % - Markeringsfarve1 2 2 3 2 2 9 2 2" xfId="24614"/>
    <cellStyle name="20 % - Markeringsfarve1 2 2 3 2 2 9 3" xfId="20660"/>
    <cellStyle name="20 % - Markeringsfarve1 2 2 3 2 3" xfId="178"/>
    <cellStyle name="20 % - Markeringsfarve1 2 2 3 2 3 2" xfId="179"/>
    <cellStyle name="20 % - Markeringsfarve1 2 2 3 2 3 2 2" xfId="10585"/>
    <cellStyle name="20 % - Markeringsfarve1 2 2 3 2 3 2 2 2" xfId="24616"/>
    <cellStyle name="20 % - Markeringsfarve1 2 2 3 2 3 2 3" xfId="20662"/>
    <cellStyle name="20 % - Markeringsfarve1 2 2 3 2 3 3" xfId="180"/>
    <cellStyle name="20 % - Markeringsfarve1 2 2 3 2 3 3 2" xfId="10586"/>
    <cellStyle name="20 % - Markeringsfarve1 2 2 3 2 3 3 2 2" xfId="24617"/>
    <cellStyle name="20 % - Markeringsfarve1 2 2 3 2 3 3 3" xfId="20663"/>
    <cellStyle name="20 % - Markeringsfarve1 2 2 3 2 3 4" xfId="181"/>
    <cellStyle name="20 % - Markeringsfarve1 2 2 3 2 3 4 2" xfId="10587"/>
    <cellStyle name="20 % - Markeringsfarve1 2 2 3 2 3 4 2 2" xfId="24618"/>
    <cellStyle name="20 % - Markeringsfarve1 2 2 3 2 3 4 3" xfId="20664"/>
    <cellStyle name="20 % - Markeringsfarve1 2 2 3 2 3 5" xfId="182"/>
    <cellStyle name="20 % - Markeringsfarve1 2 2 3 2 3 5 2" xfId="10588"/>
    <cellStyle name="20 % - Markeringsfarve1 2 2 3 2 3 5 2 2" xfId="24619"/>
    <cellStyle name="20 % - Markeringsfarve1 2 2 3 2 3 5 3" xfId="20665"/>
    <cellStyle name="20 % - Markeringsfarve1 2 2 3 2 3 6" xfId="183"/>
    <cellStyle name="20 % - Markeringsfarve1 2 2 3 2 3 6 2" xfId="10589"/>
    <cellStyle name="20 % - Markeringsfarve1 2 2 3 2 3 6 2 2" xfId="24620"/>
    <cellStyle name="20 % - Markeringsfarve1 2 2 3 2 3 6 3" xfId="20666"/>
    <cellStyle name="20 % - Markeringsfarve1 2 2 3 2 3 7" xfId="10584"/>
    <cellStyle name="20 % - Markeringsfarve1 2 2 3 2 3 7 2" xfId="24615"/>
    <cellStyle name="20 % - Markeringsfarve1 2 2 3 2 3 8" xfId="20661"/>
    <cellStyle name="20 % - Markeringsfarve1 2 2 3 2 4" xfId="184"/>
    <cellStyle name="20 % - Markeringsfarve1 2 2 3 2 4 2" xfId="185"/>
    <cellStyle name="20 % - Markeringsfarve1 2 2 3 2 4 2 2" xfId="10591"/>
    <cellStyle name="20 % - Markeringsfarve1 2 2 3 2 4 2 2 2" xfId="24622"/>
    <cellStyle name="20 % - Markeringsfarve1 2 2 3 2 4 2 3" xfId="20668"/>
    <cellStyle name="20 % - Markeringsfarve1 2 2 3 2 4 3" xfId="186"/>
    <cellStyle name="20 % - Markeringsfarve1 2 2 3 2 4 3 2" xfId="10592"/>
    <cellStyle name="20 % - Markeringsfarve1 2 2 3 2 4 3 2 2" xfId="24623"/>
    <cellStyle name="20 % - Markeringsfarve1 2 2 3 2 4 3 3" xfId="20669"/>
    <cellStyle name="20 % - Markeringsfarve1 2 2 3 2 4 4" xfId="187"/>
    <cellStyle name="20 % - Markeringsfarve1 2 2 3 2 4 4 2" xfId="10593"/>
    <cellStyle name="20 % - Markeringsfarve1 2 2 3 2 4 4 2 2" xfId="24624"/>
    <cellStyle name="20 % - Markeringsfarve1 2 2 3 2 4 4 3" xfId="20670"/>
    <cellStyle name="20 % - Markeringsfarve1 2 2 3 2 4 5" xfId="188"/>
    <cellStyle name="20 % - Markeringsfarve1 2 2 3 2 4 5 2" xfId="10594"/>
    <cellStyle name="20 % - Markeringsfarve1 2 2 3 2 4 5 2 2" xfId="24625"/>
    <cellStyle name="20 % - Markeringsfarve1 2 2 3 2 4 5 3" xfId="20671"/>
    <cellStyle name="20 % - Markeringsfarve1 2 2 3 2 4 6" xfId="189"/>
    <cellStyle name="20 % - Markeringsfarve1 2 2 3 2 4 6 2" xfId="10595"/>
    <cellStyle name="20 % - Markeringsfarve1 2 2 3 2 4 6 2 2" xfId="24626"/>
    <cellStyle name="20 % - Markeringsfarve1 2 2 3 2 4 6 3" xfId="20672"/>
    <cellStyle name="20 % - Markeringsfarve1 2 2 3 2 4 7" xfId="10590"/>
    <cellStyle name="20 % - Markeringsfarve1 2 2 3 2 4 7 2" xfId="24621"/>
    <cellStyle name="20 % - Markeringsfarve1 2 2 3 2 4 8" xfId="20667"/>
    <cellStyle name="20 % - Markeringsfarve1 2 2 3 2 5" xfId="190"/>
    <cellStyle name="20 % - Markeringsfarve1 2 2 3 2 5 2" xfId="191"/>
    <cellStyle name="20 % - Markeringsfarve1 2 2 3 2 5 2 2" xfId="10597"/>
    <cellStyle name="20 % - Markeringsfarve1 2 2 3 2 5 2 2 2" xfId="24628"/>
    <cellStyle name="20 % - Markeringsfarve1 2 2 3 2 5 2 3" xfId="20674"/>
    <cellStyle name="20 % - Markeringsfarve1 2 2 3 2 5 3" xfId="192"/>
    <cellStyle name="20 % - Markeringsfarve1 2 2 3 2 5 3 2" xfId="10598"/>
    <cellStyle name="20 % - Markeringsfarve1 2 2 3 2 5 3 2 2" xfId="24629"/>
    <cellStyle name="20 % - Markeringsfarve1 2 2 3 2 5 3 3" xfId="20675"/>
    <cellStyle name="20 % - Markeringsfarve1 2 2 3 2 5 4" xfId="193"/>
    <cellStyle name="20 % - Markeringsfarve1 2 2 3 2 5 4 2" xfId="10599"/>
    <cellStyle name="20 % - Markeringsfarve1 2 2 3 2 5 4 2 2" xfId="24630"/>
    <cellStyle name="20 % - Markeringsfarve1 2 2 3 2 5 4 3" xfId="20676"/>
    <cellStyle name="20 % - Markeringsfarve1 2 2 3 2 5 5" xfId="194"/>
    <cellStyle name="20 % - Markeringsfarve1 2 2 3 2 5 5 2" xfId="10600"/>
    <cellStyle name="20 % - Markeringsfarve1 2 2 3 2 5 5 2 2" xfId="24631"/>
    <cellStyle name="20 % - Markeringsfarve1 2 2 3 2 5 5 3" xfId="20677"/>
    <cellStyle name="20 % - Markeringsfarve1 2 2 3 2 5 6" xfId="195"/>
    <cellStyle name="20 % - Markeringsfarve1 2 2 3 2 5 6 2" xfId="10601"/>
    <cellStyle name="20 % - Markeringsfarve1 2 2 3 2 5 6 2 2" xfId="24632"/>
    <cellStyle name="20 % - Markeringsfarve1 2 2 3 2 5 6 3" xfId="20678"/>
    <cellStyle name="20 % - Markeringsfarve1 2 2 3 2 5 7" xfId="10596"/>
    <cellStyle name="20 % - Markeringsfarve1 2 2 3 2 5 7 2" xfId="24627"/>
    <cellStyle name="20 % - Markeringsfarve1 2 2 3 2 5 8" xfId="20673"/>
    <cellStyle name="20 % - Markeringsfarve1 2 2 3 2 6" xfId="196"/>
    <cellStyle name="20 % - Markeringsfarve1 2 2 3 2 6 2" xfId="10602"/>
    <cellStyle name="20 % - Markeringsfarve1 2 2 3 2 6 2 2" xfId="24633"/>
    <cellStyle name="20 % - Markeringsfarve1 2 2 3 2 6 3" xfId="20679"/>
    <cellStyle name="20 % - Markeringsfarve1 2 2 3 2 7" xfId="197"/>
    <cellStyle name="20 % - Markeringsfarve1 2 2 3 2 7 2" xfId="10603"/>
    <cellStyle name="20 % - Markeringsfarve1 2 2 3 2 7 2 2" xfId="24634"/>
    <cellStyle name="20 % - Markeringsfarve1 2 2 3 2 7 3" xfId="20680"/>
    <cellStyle name="20 % - Markeringsfarve1 2 2 3 2 8" xfId="198"/>
    <cellStyle name="20 % - Markeringsfarve1 2 2 3 2 8 2" xfId="10604"/>
    <cellStyle name="20 % - Markeringsfarve1 2 2 3 2 8 2 2" xfId="24635"/>
    <cellStyle name="20 % - Markeringsfarve1 2 2 3 2 8 3" xfId="20681"/>
    <cellStyle name="20 % - Markeringsfarve1 2 2 3 2 9" xfId="199"/>
    <cellStyle name="20 % - Markeringsfarve1 2 2 3 2 9 2" xfId="10605"/>
    <cellStyle name="20 % - Markeringsfarve1 2 2 3 2 9 2 2" xfId="24636"/>
    <cellStyle name="20 % - Markeringsfarve1 2 2 3 2 9 3" xfId="20682"/>
    <cellStyle name="20 % - Markeringsfarve1 2 2 3 3" xfId="200"/>
    <cellStyle name="20 % - Markeringsfarve1 2 2 3 3 10" xfId="10606"/>
    <cellStyle name="20 % - Markeringsfarve1 2 2 3 3 10 2" xfId="24637"/>
    <cellStyle name="20 % - Markeringsfarve1 2 2 3 3 11" xfId="20683"/>
    <cellStyle name="20 % - Markeringsfarve1 2 2 3 3 2" xfId="201"/>
    <cellStyle name="20 % - Markeringsfarve1 2 2 3 3 2 2" xfId="202"/>
    <cellStyle name="20 % - Markeringsfarve1 2 2 3 3 2 2 2" xfId="10608"/>
    <cellStyle name="20 % - Markeringsfarve1 2 2 3 3 2 2 2 2" xfId="24639"/>
    <cellStyle name="20 % - Markeringsfarve1 2 2 3 3 2 2 3" xfId="20685"/>
    <cellStyle name="20 % - Markeringsfarve1 2 2 3 3 2 3" xfId="203"/>
    <cellStyle name="20 % - Markeringsfarve1 2 2 3 3 2 3 2" xfId="10609"/>
    <cellStyle name="20 % - Markeringsfarve1 2 2 3 3 2 3 2 2" xfId="24640"/>
    <cellStyle name="20 % - Markeringsfarve1 2 2 3 3 2 3 3" xfId="20686"/>
    <cellStyle name="20 % - Markeringsfarve1 2 2 3 3 2 4" xfId="204"/>
    <cellStyle name="20 % - Markeringsfarve1 2 2 3 3 2 4 2" xfId="10610"/>
    <cellStyle name="20 % - Markeringsfarve1 2 2 3 3 2 4 2 2" xfId="24641"/>
    <cellStyle name="20 % - Markeringsfarve1 2 2 3 3 2 4 3" xfId="20687"/>
    <cellStyle name="20 % - Markeringsfarve1 2 2 3 3 2 5" xfId="205"/>
    <cellStyle name="20 % - Markeringsfarve1 2 2 3 3 2 5 2" xfId="10611"/>
    <cellStyle name="20 % - Markeringsfarve1 2 2 3 3 2 5 2 2" xfId="24642"/>
    <cellStyle name="20 % - Markeringsfarve1 2 2 3 3 2 5 3" xfId="20688"/>
    <cellStyle name="20 % - Markeringsfarve1 2 2 3 3 2 6" xfId="206"/>
    <cellStyle name="20 % - Markeringsfarve1 2 2 3 3 2 6 2" xfId="10612"/>
    <cellStyle name="20 % - Markeringsfarve1 2 2 3 3 2 6 2 2" xfId="24643"/>
    <cellStyle name="20 % - Markeringsfarve1 2 2 3 3 2 6 3" xfId="20689"/>
    <cellStyle name="20 % - Markeringsfarve1 2 2 3 3 2 7" xfId="10607"/>
    <cellStyle name="20 % - Markeringsfarve1 2 2 3 3 2 7 2" xfId="24638"/>
    <cellStyle name="20 % - Markeringsfarve1 2 2 3 3 2 8" xfId="20684"/>
    <cellStyle name="20 % - Markeringsfarve1 2 2 3 3 3" xfId="207"/>
    <cellStyle name="20 % - Markeringsfarve1 2 2 3 3 3 2" xfId="208"/>
    <cellStyle name="20 % - Markeringsfarve1 2 2 3 3 3 2 2" xfId="10614"/>
    <cellStyle name="20 % - Markeringsfarve1 2 2 3 3 3 2 2 2" xfId="24645"/>
    <cellStyle name="20 % - Markeringsfarve1 2 2 3 3 3 2 3" xfId="20691"/>
    <cellStyle name="20 % - Markeringsfarve1 2 2 3 3 3 3" xfId="209"/>
    <cellStyle name="20 % - Markeringsfarve1 2 2 3 3 3 3 2" xfId="10615"/>
    <cellStyle name="20 % - Markeringsfarve1 2 2 3 3 3 3 2 2" xfId="24646"/>
    <cellStyle name="20 % - Markeringsfarve1 2 2 3 3 3 3 3" xfId="20692"/>
    <cellStyle name="20 % - Markeringsfarve1 2 2 3 3 3 4" xfId="210"/>
    <cellStyle name="20 % - Markeringsfarve1 2 2 3 3 3 4 2" xfId="10616"/>
    <cellStyle name="20 % - Markeringsfarve1 2 2 3 3 3 4 2 2" xfId="24647"/>
    <cellStyle name="20 % - Markeringsfarve1 2 2 3 3 3 4 3" xfId="20693"/>
    <cellStyle name="20 % - Markeringsfarve1 2 2 3 3 3 5" xfId="211"/>
    <cellStyle name="20 % - Markeringsfarve1 2 2 3 3 3 5 2" xfId="10617"/>
    <cellStyle name="20 % - Markeringsfarve1 2 2 3 3 3 5 2 2" xfId="24648"/>
    <cellStyle name="20 % - Markeringsfarve1 2 2 3 3 3 5 3" xfId="20694"/>
    <cellStyle name="20 % - Markeringsfarve1 2 2 3 3 3 6" xfId="212"/>
    <cellStyle name="20 % - Markeringsfarve1 2 2 3 3 3 6 2" xfId="10618"/>
    <cellStyle name="20 % - Markeringsfarve1 2 2 3 3 3 6 2 2" xfId="24649"/>
    <cellStyle name="20 % - Markeringsfarve1 2 2 3 3 3 6 3" xfId="20695"/>
    <cellStyle name="20 % - Markeringsfarve1 2 2 3 3 3 7" xfId="10613"/>
    <cellStyle name="20 % - Markeringsfarve1 2 2 3 3 3 7 2" xfId="24644"/>
    <cellStyle name="20 % - Markeringsfarve1 2 2 3 3 3 8" xfId="20690"/>
    <cellStyle name="20 % - Markeringsfarve1 2 2 3 3 4" xfId="213"/>
    <cellStyle name="20 % - Markeringsfarve1 2 2 3 3 4 2" xfId="214"/>
    <cellStyle name="20 % - Markeringsfarve1 2 2 3 3 4 2 2" xfId="10620"/>
    <cellStyle name="20 % - Markeringsfarve1 2 2 3 3 4 2 2 2" xfId="24651"/>
    <cellStyle name="20 % - Markeringsfarve1 2 2 3 3 4 2 3" xfId="20697"/>
    <cellStyle name="20 % - Markeringsfarve1 2 2 3 3 4 3" xfId="215"/>
    <cellStyle name="20 % - Markeringsfarve1 2 2 3 3 4 3 2" xfId="10621"/>
    <cellStyle name="20 % - Markeringsfarve1 2 2 3 3 4 3 2 2" xfId="24652"/>
    <cellStyle name="20 % - Markeringsfarve1 2 2 3 3 4 3 3" xfId="20698"/>
    <cellStyle name="20 % - Markeringsfarve1 2 2 3 3 4 4" xfId="216"/>
    <cellStyle name="20 % - Markeringsfarve1 2 2 3 3 4 4 2" xfId="10622"/>
    <cellStyle name="20 % - Markeringsfarve1 2 2 3 3 4 4 2 2" xfId="24653"/>
    <cellStyle name="20 % - Markeringsfarve1 2 2 3 3 4 4 3" xfId="20699"/>
    <cellStyle name="20 % - Markeringsfarve1 2 2 3 3 4 5" xfId="217"/>
    <cellStyle name="20 % - Markeringsfarve1 2 2 3 3 4 5 2" xfId="10623"/>
    <cellStyle name="20 % - Markeringsfarve1 2 2 3 3 4 5 2 2" xfId="24654"/>
    <cellStyle name="20 % - Markeringsfarve1 2 2 3 3 4 5 3" xfId="20700"/>
    <cellStyle name="20 % - Markeringsfarve1 2 2 3 3 4 6" xfId="218"/>
    <cellStyle name="20 % - Markeringsfarve1 2 2 3 3 4 6 2" xfId="10624"/>
    <cellStyle name="20 % - Markeringsfarve1 2 2 3 3 4 6 2 2" xfId="24655"/>
    <cellStyle name="20 % - Markeringsfarve1 2 2 3 3 4 6 3" xfId="20701"/>
    <cellStyle name="20 % - Markeringsfarve1 2 2 3 3 4 7" xfId="10619"/>
    <cellStyle name="20 % - Markeringsfarve1 2 2 3 3 4 7 2" xfId="24650"/>
    <cellStyle name="20 % - Markeringsfarve1 2 2 3 3 4 8" xfId="20696"/>
    <cellStyle name="20 % - Markeringsfarve1 2 2 3 3 5" xfId="219"/>
    <cellStyle name="20 % - Markeringsfarve1 2 2 3 3 5 2" xfId="10625"/>
    <cellStyle name="20 % - Markeringsfarve1 2 2 3 3 5 2 2" xfId="24656"/>
    <cellStyle name="20 % - Markeringsfarve1 2 2 3 3 5 3" xfId="20702"/>
    <cellStyle name="20 % - Markeringsfarve1 2 2 3 3 6" xfId="220"/>
    <cellStyle name="20 % - Markeringsfarve1 2 2 3 3 6 2" xfId="10626"/>
    <cellStyle name="20 % - Markeringsfarve1 2 2 3 3 6 2 2" xfId="24657"/>
    <cellStyle name="20 % - Markeringsfarve1 2 2 3 3 6 3" xfId="20703"/>
    <cellStyle name="20 % - Markeringsfarve1 2 2 3 3 7" xfId="221"/>
    <cellStyle name="20 % - Markeringsfarve1 2 2 3 3 7 2" xfId="10627"/>
    <cellStyle name="20 % - Markeringsfarve1 2 2 3 3 7 2 2" xfId="24658"/>
    <cellStyle name="20 % - Markeringsfarve1 2 2 3 3 7 3" xfId="20704"/>
    <cellStyle name="20 % - Markeringsfarve1 2 2 3 3 8" xfId="222"/>
    <cellStyle name="20 % - Markeringsfarve1 2 2 3 3 8 2" xfId="10628"/>
    <cellStyle name="20 % - Markeringsfarve1 2 2 3 3 8 2 2" xfId="24659"/>
    <cellStyle name="20 % - Markeringsfarve1 2 2 3 3 8 3" xfId="20705"/>
    <cellStyle name="20 % - Markeringsfarve1 2 2 3 3 9" xfId="223"/>
    <cellStyle name="20 % - Markeringsfarve1 2 2 3 3 9 2" xfId="10629"/>
    <cellStyle name="20 % - Markeringsfarve1 2 2 3 3 9 2 2" xfId="24660"/>
    <cellStyle name="20 % - Markeringsfarve1 2 2 3 3 9 3" xfId="20706"/>
    <cellStyle name="20 % - Markeringsfarve1 2 2 3 4" xfId="224"/>
    <cellStyle name="20 % - Markeringsfarve1 2 2 3 4 2" xfId="225"/>
    <cellStyle name="20 % - Markeringsfarve1 2 2 3 4 2 2" xfId="10631"/>
    <cellStyle name="20 % - Markeringsfarve1 2 2 3 4 2 2 2" xfId="24662"/>
    <cellStyle name="20 % - Markeringsfarve1 2 2 3 4 2 3" xfId="20708"/>
    <cellStyle name="20 % - Markeringsfarve1 2 2 3 4 3" xfId="226"/>
    <cellStyle name="20 % - Markeringsfarve1 2 2 3 4 3 2" xfId="10632"/>
    <cellStyle name="20 % - Markeringsfarve1 2 2 3 4 3 2 2" xfId="24663"/>
    <cellStyle name="20 % - Markeringsfarve1 2 2 3 4 3 3" xfId="20709"/>
    <cellStyle name="20 % - Markeringsfarve1 2 2 3 4 4" xfId="227"/>
    <cellStyle name="20 % - Markeringsfarve1 2 2 3 4 4 2" xfId="10633"/>
    <cellStyle name="20 % - Markeringsfarve1 2 2 3 4 4 2 2" xfId="24664"/>
    <cellStyle name="20 % - Markeringsfarve1 2 2 3 4 4 3" xfId="20710"/>
    <cellStyle name="20 % - Markeringsfarve1 2 2 3 4 5" xfId="228"/>
    <cellStyle name="20 % - Markeringsfarve1 2 2 3 4 5 2" xfId="10634"/>
    <cellStyle name="20 % - Markeringsfarve1 2 2 3 4 5 2 2" xfId="24665"/>
    <cellStyle name="20 % - Markeringsfarve1 2 2 3 4 5 3" xfId="20711"/>
    <cellStyle name="20 % - Markeringsfarve1 2 2 3 4 6" xfId="229"/>
    <cellStyle name="20 % - Markeringsfarve1 2 2 3 4 6 2" xfId="10635"/>
    <cellStyle name="20 % - Markeringsfarve1 2 2 3 4 6 2 2" xfId="24666"/>
    <cellStyle name="20 % - Markeringsfarve1 2 2 3 4 6 3" xfId="20712"/>
    <cellStyle name="20 % - Markeringsfarve1 2 2 3 4 7" xfId="10630"/>
    <cellStyle name="20 % - Markeringsfarve1 2 2 3 4 7 2" xfId="24661"/>
    <cellStyle name="20 % - Markeringsfarve1 2 2 3 4 8" xfId="20707"/>
    <cellStyle name="20 % - Markeringsfarve1 2 2 3 5" xfId="230"/>
    <cellStyle name="20 % - Markeringsfarve1 2 2 3 5 2" xfId="231"/>
    <cellStyle name="20 % - Markeringsfarve1 2 2 3 5 2 2" xfId="10637"/>
    <cellStyle name="20 % - Markeringsfarve1 2 2 3 5 2 2 2" xfId="24668"/>
    <cellStyle name="20 % - Markeringsfarve1 2 2 3 5 2 3" xfId="20714"/>
    <cellStyle name="20 % - Markeringsfarve1 2 2 3 5 3" xfId="232"/>
    <cellStyle name="20 % - Markeringsfarve1 2 2 3 5 3 2" xfId="10638"/>
    <cellStyle name="20 % - Markeringsfarve1 2 2 3 5 3 2 2" xfId="24669"/>
    <cellStyle name="20 % - Markeringsfarve1 2 2 3 5 3 3" xfId="20715"/>
    <cellStyle name="20 % - Markeringsfarve1 2 2 3 5 4" xfId="233"/>
    <cellStyle name="20 % - Markeringsfarve1 2 2 3 5 4 2" xfId="10639"/>
    <cellStyle name="20 % - Markeringsfarve1 2 2 3 5 4 2 2" xfId="24670"/>
    <cellStyle name="20 % - Markeringsfarve1 2 2 3 5 4 3" xfId="20716"/>
    <cellStyle name="20 % - Markeringsfarve1 2 2 3 5 5" xfId="234"/>
    <cellStyle name="20 % - Markeringsfarve1 2 2 3 5 5 2" xfId="10640"/>
    <cellStyle name="20 % - Markeringsfarve1 2 2 3 5 5 2 2" xfId="24671"/>
    <cellStyle name="20 % - Markeringsfarve1 2 2 3 5 5 3" xfId="20717"/>
    <cellStyle name="20 % - Markeringsfarve1 2 2 3 5 6" xfId="235"/>
    <cellStyle name="20 % - Markeringsfarve1 2 2 3 5 6 2" xfId="10641"/>
    <cellStyle name="20 % - Markeringsfarve1 2 2 3 5 6 2 2" xfId="24672"/>
    <cellStyle name="20 % - Markeringsfarve1 2 2 3 5 6 3" xfId="20718"/>
    <cellStyle name="20 % - Markeringsfarve1 2 2 3 5 7" xfId="10636"/>
    <cellStyle name="20 % - Markeringsfarve1 2 2 3 5 7 2" xfId="24667"/>
    <cellStyle name="20 % - Markeringsfarve1 2 2 3 5 8" xfId="20713"/>
    <cellStyle name="20 % - Markeringsfarve1 2 2 3 6" xfId="236"/>
    <cellStyle name="20 % - Markeringsfarve1 2 2 3 6 2" xfId="237"/>
    <cellStyle name="20 % - Markeringsfarve1 2 2 3 6 2 2" xfId="10643"/>
    <cellStyle name="20 % - Markeringsfarve1 2 2 3 6 2 2 2" xfId="24674"/>
    <cellStyle name="20 % - Markeringsfarve1 2 2 3 6 2 3" xfId="20720"/>
    <cellStyle name="20 % - Markeringsfarve1 2 2 3 6 3" xfId="238"/>
    <cellStyle name="20 % - Markeringsfarve1 2 2 3 6 3 2" xfId="10644"/>
    <cellStyle name="20 % - Markeringsfarve1 2 2 3 6 3 2 2" xfId="24675"/>
    <cellStyle name="20 % - Markeringsfarve1 2 2 3 6 3 3" xfId="20721"/>
    <cellStyle name="20 % - Markeringsfarve1 2 2 3 6 4" xfId="239"/>
    <cellStyle name="20 % - Markeringsfarve1 2 2 3 6 4 2" xfId="10645"/>
    <cellStyle name="20 % - Markeringsfarve1 2 2 3 6 4 2 2" xfId="24676"/>
    <cellStyle name="20 % - Markeringsfarve1 2 2 3 6 4 3" xfId="20722"/>
    <cellStyle name="20 % - Markeringsfarve1 2 2 3 6 5" xfId="240"/>
    <cellStyle name="20 % - Markeringsfarve1 2 2 3 6 5 2" xfId="10646"/>
    <cellStyle name="20 % - Markeringsfarve1 2 2 3 6 5 2 2" xfId="24677"/>
    <cellStyle name="20 % - Markeringsfarve1 2 2 3 6 5 3" xfId="20723"/>
    <cellStyle name="20 % - Markeringsfarve1 2 2 3 6 6" xfId="241"/>
    <cellStyle name="20 % - Markeringsfarve1 2 2 3 6 6 2" xfId="10647"/>
    <cellStyle name="20 % - Markeringsfarve1 2 2 3 6 6 2 2" xfId="24678"/>
    <cellStyle name="20 % - Markeringsfarve1 2 2 3 6 6 3" xfId="20724"/>
    <cellStyle name="20 % - Markeringsfarve1 2 2 3 6 7" xfId="10642"/>
    <cellStyle name="20 % - Markeringsfarve1 2 2 3 6 7 2" xfId="24673"/>
    <cellStyle name="20 % - Markeringsfarve1 2 2 3 6 8" xfId="20719"/>
    <cellStyle name="20 % - Markeringsfarve1 2 2 3 7" xfId="242"/>
    <cellStyle name="20 % - Markeringsfarve1 2 2 3 7 2" xfId="10648"/>
    <cellStyle name="20 % - Markeringsfarve1 2 2 3 7 2 2" xfId="24679"/>
    <cellStyle name="20 % - Markeringsfarve1 2 2 3 7 3" xfId="20725"/>
    <cellStyle name="20 % - Markeringsfarve1 2 2 3 8" xfId="243"/>
    <cellStyle name="20 % - Markeringsfarve1 2 2 3 8 2" xfId="10649"/>
    <cellStyle name="20 % - Markeringsfarve1 2 2 3 8 2 2" xfId="24680"/>
    <cellStyle name="20 % - Markeringsfarve1 2 2 3 8 3" xfId="20726"/>
    <cellStyle name="20 % - Markeringsfarve1 2 2 3 9" xfId="244"/>
    <cellStyle name="20 % - Markeringsfarve1 2 2 3 9 2" xfId="10650"/>
    <cellStyle name="20 % - Markeringsfarve1 2 2 3 9 2 2" xfId="24681"/>
    <cellStyle name="20 % - Markeringsfarve1 2 2 3 9 3" xfId="20727"/>
    <cellStyle name="20 % - Markeringsfarve1 2 2 4" xfId="245"/>
    <cellStyle name="20 % - Markeringsfarve1 2 2 4 10" xfId="246"/>
    <cellStyle name="20 % - Markeringsfarve1 2 2 4 10 2" xfId="10652"/>
    <cellStyle name="20 % - Markeringsfarve1 2 2 4 10 2 2" xfId="24683"/>
    <cellStyle name="20 % - Markeringsfarve1 2 2 4 10 3" xfId="20729"/>
    <cellStyle name="20 % - Markeringsfarve1 2 2 4 11" xfId="10651"/>
    <cellStyle name="20 % - Markeringsfarve1 2 2 4 11 2" xfId="24682"/>
    <cellStyle name="20 % - Markeringsfarve1 2 2 4 12" xfId="20728"/>
    <cellStyle name="20 % - Markeringsfarve1 2 2 4 2" xfId="247"/>
    <cellStyle name="20 % - Markeringsfarve1 2 2 4 2 10" xfId="10653"/>
    <cellStyle name="20 % - Markeringsfarve1 2 2 4 2 10 2" xfId="24684"/>
    <cellStyle name="20 % - Markeringsfarve1 2 2 4 2 11" xfId="20730"/>
    <cellStyle name="20 % - Markeringsfarve1 2 2 4 2 2" xfId="248"/>
    <cellStyle name="20 % - Markeringsfarve1 2 2 4 2 2 2" xfId="249"/>
    <cellStyle name="20 % - Markeringsfarve1 2 2 4 2 2 2 2" xfId="10655"/>
    <cellStyle name="20 % - Markeringsfarve1 2 2 4 2 2 2 2 2" xfId="24686"/>
    <cellStyle name="20 % - Markeringsfarve1 2 2 4 2 2 2 3" xfId="20732"/>
    <cellStyle name="20 % - Markeringsfarve1 2 2 4 2 2 3" xfId="250"/>
    <cellStyle name="20 % - Markeringsfarve1 2 2 4 2 2 3 2" xfId="10656"/>
    <cellStyle name="20 % - Markeringsfarve1 2 2 4 2 2 3 2 2" xfId="24687"/>
    <cellStyle name="20 % - Markeringsfarve1 2 2 4 2 2 3 3" xfId="20733"/>
    <cellStyle name="20 % - Markeringsfarve1 2 2 4 2 2 4" xfId="251"/>
    <cellStyle name="20 % - Markeringsfarve1 2 2 4 2 2 4 2" xfId="10657"/>
    <cellStyle name="20 % - Markeringsfarve1 2 2 4 2 2 4 2 2" xfId="24688"/>
    <cellStyle name="20 % - Markeringsfarve1 2 2 4 2 2 4 3" xfId="20734"/>
    <cellStyle name="20 % - Markeringsfarve1 2 2 4 2 2 5" xfId="252"/>
    <cellStyle name="20 % - Markeringsfarve1 2 2 4 2 2 5 2" xfId="10658"/>
    <cellStyle name="20 % - Markeringsfarve1 2 2 4 2 2 5 2 2" xfId="24689"/>
    <cellStyle name="20 % - Markeringsfarve1 2 2 4 2 2 5 3" xfId="20735"/>
    <cellStyle name="20 % - Markeringsfarve1 2 2 4 2 2 6" xfId="253"/>
    <cellStyle name="20 % - Markeringsfarve1 2 2 4 2 2 6 2" xfId="10659"/>
    <cellStyle name="20 % - Markeringsfarve1 2 2 4 2 2 6 2 2" xfId="24690"/>
    <cellStyle name="20 % - Markeringsfarve1 2 2 4 2 2 6 3" xfId="20736"/>
    <cellStyle name="20 % - Markeringsfarve1 2 2 4 2 2 7" xfId="10654"/>
    <cellStyle name="20 % - Markeringsfarve1 2 2 4 2 2 7 2" xfId="24685"/>
    <cellStyle name="20 % - Markeringsfarve1 2 2 4 2 2 8" xfId="20731"/>
    <cellStyle name="20 % - Markeringsfarve1 2 2 4 2 3" xfId="254"/>
    <cellStyle name="20 % - Markeringsfarve1 2 2 4 2 3 2" xfId="255"/>
    <cellStyle name="20 % - Markeringsfarve1 2 2 4 2 3 2 2" xfId="10661"/>
    <cellStyle name="20 % - Markeringsfarve1 2 2 4 2 3 2 2 2" xfId="24692"/>
    <cellStyle name="20 % - Markeringsfarve1 2 2 4 2 3 2 3" xfId="20738"/>
    <cellStyle name="20 % - Markeringsfarve1 2 2 4 2 3 3" xfId="256"/>
    <cellStyle name="20 % - Markeringsfarve1 2 2 4 2 3 3 2" xfId="10662"/>
    <cellStyle name="20 % - Markeringsfarve1 2 2 4 2 3 3 2 2" xfId="24693"/>
    <cellStyle name="20 % - Markeringsfarve1 2 2 4 2 3 3 3" xfId="20739"/>
    <cellStyle name="20 % - Markeringsfarve1 2 2 4 2 3 4" xfId="257"/>
    <cellStyle name="20 % - Markeringsfarve1 2 2 4 2 3 4 2" xfId="10663"/>
    <cellStyle name="20 % - Markeringsfarve1 2 2 4 2 3 4 2 2" xfId="24694"/>
    <cellStyle name="20 % - Markeringsfarve1 2 2 4 2 3 4 3" xfId="20740"/>
    <cellStyle name="20 % - Markeringsfarve1 2 2 4 2 3 5" xfId="258"/>
    <cellStyle name="20 % - Markeringsfarve1 2 2 4 2 3 5 2" xfId="10664"/>
    <cellStyle name="20 % - Markeringsfarve1 2 2 4 2 3 5 2 2" xfId="24695"/>
    <cellStyle name="20 % - Markeringsfarve1 2 2 4 2 3 5 3" xfId="20741"/>
    <cellStyle name="20 % - Markeringsfarve1 2 2 4 2 3 6" xfId="259"/>
    <cellStyle name="20 % - Markeringsfarve1 2 2 4 2 3 6 2" xfId="10665"/>
    <cellStyle name="20 % - Markeringsfarve1 2 2 4 2 3 6 2 2" xfId="24696"/>
    <cellStyle name="20 % - Markeringsfarve1 2 2 4 2 3 6 3" xfId="20742"/>
    <cellStyle name="20 % - Markeringsfarve1 2 2 4 2 3 7" xfId="10660"/>
    <cellStyle name="20 % - Markeringsfarve1 2 2 4 2 3 7 2" xfId="24691"/>
    <cellStyle name="20 % - Markeringsfarve1 2 2 4 2 3 8" xfId="20737"/>
    <cellStyle name="20 % - Markeringsfarve1 2 2 4 2 4" xfId="260"/>
    <cellStyle name="20 % - Markeringsfarve1 2 2 4 2 4 2" xfId="261"/>
    <cellStyle name="20 % - Markeringsfarve1 2 2 4 2 4 2 2" xfId="10667"/>
    <cellStyle name="20 % - Markeringsfarve1 2 2 4 2 4 2 2 2" xfId="24698"/>
    <cellStyle name="20 % - Markeringsfarve1 2 2 4 2 4 2 3" xfId="20744"/>
    <cellStyle name="20 % - Markeringsfarve1 2 2 4 2 4 3" xfId="262"/>
    <cellStyle name="20 % - Markeringsfarve1 2 2 4 2 4 3 2" xfId="10668"/>
    <cellStyle name="20 % - Markeringsfarve1 2 2 4 2 4 3 2 2" xfId="24699"/>
    <cellStyle name="20 % - Markeringsfarve1 2 2 4 2 4 3 3" xfId="20745"/>
    <cellStyle name="20 % - Markeringsfarve1 2 2 4 2 4 4" xfId="263"/>
    <cellStyle name="20 % - Markeringsfarve1 2 2 4 2 4 4 2" xfId="10669"/>
    <cellStyle name="20 % - Markeringsfarve1 2 2 4 2 4 4 2 2" xfId="24700"/>
    <cellStyle name="20 % - Markeringsfarve1 2 2 4 2 4 4 3" xfId="20746"/>
    <cellStyle name="20 % - Markeringsfarve1 2 2 4 2 4 5" xfId="264"/>
    <cellStyle name="20 % - Markeringsfarve1 2 2 4 2 4 5 2" xfId="10670"/>
    <cellStyle name="20 % - Markeringsfarve1 2 2 4 2 4 5 2 2" xfId="24701"/>
    <cellStyle name="20 % - Markeringsfarve1 2 2 4 2 4 5 3" xfId="20747"/>
    <cellStyle name="20 % - Markeringsfarve1 2 2 4 2 4 6" xfId="265"/>
    <cellStyle name="20 % - Markeringsfarve1 2 2 4 2 4 6 2" xfId="10671"/>
    <cellStyle name="20 % - Markeringsfarve1 2 2 4 2 4 6 2 2" xfId="24702"/>
    <cellStyle name="20 % - Markeringsfarve1 2 2 4 2 4 6 3" xfId="20748"/>
    <cellStyle name="20 % - Markeringsfarve1 2 2 4 2 4 7" xfId="10666"/>
    <cellStyle name="20 % - Markeringsfarve1 2 2 4 2 4 7 2" xfId="24697"/>
    <cellStyle name="20 % - Markeringsfarve1 2 2 4 2 4 8" xfId="20743"/>
    <cellStyle name="20 % - Markeringsfarve1 2 2 4 2 5" xfId="266"/>
    <cellStyle name="20 % - Markeringsfarve1 2 2 4 2 5 2" xfId="10672"/>
    <cellStyle name="20 % - Markeringsfarve1 2 2 4 2 5 2 2" xfId="24703"/>
    <cellStyle name="20 % - Markeringsfarve1 2 2 4 2 5 3" xfId="20749"/>
    <cellStyle name="20 % - Markeringsfarve1 2 2 4 2 6" xfId="267"/>
    <cellStyle name="20 % - Markeringsfarve1 2 2 4 2 6 2" xfId="10673"/>
    <cellStyle name="20 % - Markeringsfarve1 2 2 4 2 6 2 2" xfId="24704"/>
    <cellStyle name="20 % - Markeringsfarve1 2 2 4 2 6 3" xfId="20750"/>
    <cellStyle name="20 % - Markeringsfarve1 2 2 4 2 7" xfId="268"/>
    <cellStyle name="20 % - Markeringsfarve1 2 2 4 2 7 2" xfId="10674"/>
    <cellStyle name="20 % - Markeringsfarve1 2 2 4 2 7 2 2" xfId="24705"/>
    <cellStyle name="20 % - Markeringsfarve1 2 2 4 2 7 3" xfId="20751"/>
    <cellStyle name="20 % - Markeringsfarve1 2 2 4 2 8" xfId="269"/>
    <cellStyle name="20 % - Markeringsfarve1 2 2 4 2 8 2" xfId="10675"/>
    <cellStyle name="20 % - Markeringsfarve1 2 2 4 2 8 2 2" xfId="24706"/>
    <cellStyle name="20 % - Markeringsfarve1 2 2 4 2 8 3" xfId="20752"/>
    <cellStyle name="20 % - Markeringsfarve1 2 2 4 2 9" xfId="270"/>
    <cellStyle name="20 % - Markeringsfarve1 2 2 4 2 9 2" xfId="10676"/>
    <cellStyle name="20 % - Markeringsfarve1 2 2 4 2 9 2 2" xfId="24707"/>
    <cellStyle name="20 % - Markeringsfarve1 2 2 4 2 9 3" xfId="20753"/>
    <cellStyle name="20 % - Markeringsfarve1 2 2 4 3" xfId="271"/>
    <cellStyle name="20 % - Markeringsfarve1 2 2 4 3 2" xfId="272"/>
    <cellStyle name="20 % - Markeringsfarve1 2 2 4 3 2 2" xfId="10678"/>
    <cellStyle name="20 % - Markeringsfarve1 2 2 4 3 2 2 2" xfId="24709"/>
    <cellStyle name="20 % - Markeringsfarve1 2 2 4 3 2 3" xfId="20755"/>
    <cellStyle name="20 % - Markeringsfarve1 2 2 4 3 3" xfId="273"/>
    <cellStyle name="20 % - Markeringsfarve1 2 2 4 3 3 2" xfId="10679"/>
    <cellStyle name="20 % - Markeringsfarve1 2 2 4 3 3 2 2" xfId="24710"/>
    <cellStyle name="20 % - Markeringsfarve1 2 2 4 3 3 3" xfId="20756"/>
    <cellStyle name="20 % - Markeringsfarve1 2 2 4 3 4" xfId="274"/>
    <cellStyle name="20 % - Markeringsfarve1 2 2 4 3 4 2" xfId="10680"/>
    <cellStyle name="20 % - Markeringsfarve1 2 2 4 3 4 2 2" xfId="24711"/>
    <cellStyle name="20 % - Markeringsfarve1 2 2 4 3 4 3" xfId="20757"/>
    <cellStyle name="20 % - Markeringsfarve1 2 2 4 3 5" xfId="275"/>
    <cellStyle name="20 % - Markeringsfarve1 2 2 4 3 5 2" xfId="10681"/>
    <cellStyle name="20 % - Markeringsfarve1 2 2 4 3 5 2 2" xfId="24712"/>
    <cellStyle name="20 % - Markeringsfarve1 2 2 4 3 5 3" xfId="20758"/>
    <cellStyle name="20 % - Markeringsfarve1 2 2 4 3 6" xfId="276"/>
    <cellStyle name="20 % - Markeringsfarve1 2 2 4 3 6 2" xfId="10682"/>
    <cellStyle name="20 % - Markeringsfarve1 2 2 4 3 6 2 2" xfId="24713"/>
    <cellStyle name="20 % - Markeringsfarve1 2 2 4 3 6 3" xfId="20759"/>
    <cellStyle name="20 % - Markeringsfarve1 2 2 4 3 7" xfId="10677"/>
    <cellStyle name="20 % - Markeringsfarve1 2 2 4 3 7 2" xfId="24708"/>
    <cellStyle name="20 % - Markeringsfarve1 2 2 4 3 8" xfId="20754"/>
    <cellStyle name="20 % - Markeringsfarve1 2 2 4 4" xfId="277"/>
    <cellStyle name="20 % - Markeringsfarve1 2 2 4 4 2" xfId="278"/>
    <cellStyle name="20 % - Markeringsfarve1 2 2 4 4 2 2" xfId="10684"/>
    <cellStyle name="20 % - Markeringsfarve1 2 2 4 4 2 2 2" xfId="24715"/>
    <cellStyle name="20 % - Markeringsfarve1 2 2 4 4 2 3" xfId="20761"/>
    <cellStyle name="20 % - Markeringsfarve1 2 2 4 4 3" xfId="279"/>
    <cellStyle name="20 % - Markeringsfarve1 2 2 4 4 3 2" xfId="10685"/>
    <cellStyle name="20 % - Markeringsfarve1 2 2 4 4 3 2 2" xfId="24716"/>
    <cellStyle name="20 % - Markeringsfarve1 2 2 4 4 3 3" xfId="20762"/>
    <cellStyle name="20 % - Markeringsfarve1 2 2 4 4 4" xfId="280"/>
    <cellStyle name="20 % - Markeringsfarve1 2 2 4 4 4 2" xfId="10686"/>
    <cellStyle name="20 % - Markeringsfarve1 2 2 4 4 4 2 2" xfId="24717"/>
    <cellStyle name="20 % - Markeringsfarve1 2 2 4 4 4 3" xfId="20763"/>
    <cellStyle name="20 % - Markeringsfarve1 2 2 4 4 5" xfId="281"/>
    <cellStyle name="20 % - Markeringsfarve1 2 2 4 4 5 2" xfId="10687"/>
    <cellStyle name="20 % - Markeringsfarve1 2 2 4 4 5 2 2" xfId="24718"/>
    <cellStyle name="20 % - Markeringsfarve1 2 2 4 4 5 3" xfId="20764"/>
    <cellStyle name="20 % - Markeringsfarve1 2 2 4 4 6" xfId="282"/>
    <cellStyle name="20 % - Markeringsfarve1 2 2 4 4 6 2" xfId="10688"/>
    <cellStyle name="20 % - Markeringsfarve1 2 2 4 4 6 2 2" xfId="24719"/>
    <cellStyle name="20 % - Markeringsfarve1 2 2 4 4 6 3" xfId="20765"/>
    <cellStyle name="20 % - Markeringsfarve1 2 2 4 4 7" xfId="10683"/>
    <cellStyle name="20 % - Markeringsfarve1 2 2 4 4 7 2" xfId="24714"/>
    <cellStyle name="20 % - Markeringsfarve1 2 2 4 4 8" xfId="20760"/>
    <cellStyle name="20 % - Markeringsfarve1 2 2 4 5" xfId="283"/>
    <cellStyle name="20 % - Markeringsfarve1 2 2 4 5 2" xfId="284"/>
    <cellStyle name="20 % - Markeringsfarve1 2 2 4 5 2 2" xfId="10690"/>
    <cellStyle name="20 % - Markeringsfarve1 2 2 4 5 2 2 2" xfId="24721"/>
    <cellStyle name="20 % - Markeringsfarve1 2 2 4 5 2 3" xfId="20767"/>
    <cellStyle name="20 % - Markeringsfarve1 2 2 4 5 3" xfId="285"/>
    <cellStyle name="20 % - Markeringsfarve1 2 2 4 5 3 2" xfId="10691"/>
    <cellStyle name="20 % - Markeringsfarve1 2 2 4 5 3 2 2" xfId="24722"/>
    <cellStyle name="20 % - Markeringsfarve1 2 2 4 5 3 3" xfId="20768"/>
    <cellStyle name="20 % - Markeringsfarve1 2 2 4 5 4" xfId="286"/>
    <cellStyle name="20 % - Markeringsfarve1 2 2 4 5 4 2" xfId="10692"/>
    <cellStyle name="20 % - Markeringsfarve1 2 2 4 5 4 2 2" xfId="24723"/>
    <cellStyle name="20 % - Markeringsfarve1 2 2 4 5 4 3" xfId="20769"/>
    <cellStyle name="20 % - Markeringsfarve1 2 2 4 5 5" xfId="287"/>
    <cellStyle name="20 % - Markeringsfarve1 2 2 4 5 5 2" xfId="10693"/>
    <cellStyle name="20 % - Markeringsfarve1 2 2 4 5 5 2 2" xfId="24724"/>
    <cellStyle name="20 % - Markeringsfarve1 2 2 4 5 5 3" xfId="20770"/>
    <cellStyle name="20 % - Markeringsfarve1 2 2 4 5 6" xfId="288"/>
    <cellStyle name="20 % - Markeringsfarve1 2 2 4 5 6 2" xfId="10694"/>
    <cellStyle name="20 % - Markeringsfarve1 2 2 4 5 6 2 2" xfId="24725"/>
    <cellStyle name="20 % - Markeringsfarve1 2 2 4 5 6 3" xfId="20771"/>
    <cellStyle name="20 % - Markeringsfarve1 2 2 4 5 7" xfId="10689"/>
    <cellStyle name="20 % - Markeringsfarve1 2 2 4 5 7 2" xfId="24720"/>
    <cellStyle name="20 % - Markeringsfarve1 2 2 4 5 8" xfId="20766"/>
    <cellStyle name="20 % - Markeringsfarve1 2 2 4 6" xfId="289"/>
    <cellStyle name="20 % - Markeringsfarve1 2 2 4 6 2" xfId="10695"/>
    <cellStyle name="20 % - Markeringsfarve1 2 2 4 6 2 2" xfId="24726"/>
    <cellStyle name="20 % - Markeringsfarve1 2 2 4 6 3" xfId="20772"/>
    <cellStyle name="20 % - Markeringsfarve1 2 2 4 7" xfId="290"/>
    <cellStyle name="20 % - Markeringsfarve1 2 2 4 7 2" xfId="10696"/>
    <cellStyle name="20 % - Markeringsfarve1 2 2 4 7 2 2" xfId="24727"/>
    <cellStyle name="20 % - Markeringsfarve1 2 2 4 7 3" xfId="20773"/>
    <cellStyle name="20 % - Markeringsfarve1 2 2 4 8" xfId="291"/>
    <cellStyle name="20 % - Markeringsfarve1 2 2 4 8 2" xfId="10697"/>
    <cellStyle name="20 % - Markeringsfarve1 2 2 4 8 2 2" xfId="24728"/>
    <cellStyle name="20 % - Markeringsfarve1 2 2 4 8 3" xfId="20774"/>
    <cellStyle name="20 % - Markeringsfarve1 2 2 4 9" xfId="292"/>
    <cellStyle name="20 % - Markeringsfarve1 2 2 4 9 2" xfId="10698"/>
    <cellStyle name="20 % - Markeringsfarve1 2 2 4 9 2 2" xfId="24729"/>
    <cellStyle name="20 % - Markeringsfarve1 2 2 4 9 3" xfId="20775"/>
    <cellStyle name="20 % - Markeringsfarve1 2 2 5" xfId="293"/>
    <cellStyle name="20 % - Markeringsfarve1 2 2 5 10" xfId="10699"/>
    <cellStyle name="20 % - Markeringsfarve1 2 2 5 10 2" xfId="24730"/>
    <cellStyle name="20 % - Markeringsfarve1 2 2 5 11" xfId="20776"/>
    <cellStyle name="20 % - Markeringsfarve1 2 2 5 2" xfId="294"/>
    <cellStyle name="20 % - Markeringsfarve1 2 2 5 2 2" xfId="295"/>
    <cellStyle name="20 % - Markeringsfarve1 2 2 5 2 2 2" xfId="10701"/>
    <cellStyle name="20 % - Markeringsfarve1 2 2 5 2 2 2 2" xfId="24732"/>
    <cellStyle name="20 % - Markeringsfarve1 2 2 5 2 2 3" xfId="20778"/>
    <cellStyle name="20 % - Markeringsfarve1 2 2 5 2 3" xfId="296"/>
    <cellStyle name="20 % - Markeringsfarve1 2 2 5 2 3 2" xfId="10702"/>
    <cellStyle name="20 % - Markeringsfarve1 2 2 5 2 3 2 2" xfId="24733"/>
    <cellStyle name="20 % - Markeringsfarve1 2 2 5 2 3 3" xfId="20779"/>
    <cellStyle name="20 % - Markeringsfarve1 2 2 5 2 4" xfId="297"/>
    <cellStyle name="20 % - Markeringsfarve1 2 2 5 2 4 2" xfId="10703"/>
    <cellStyle name="20 % - Markeringsfarve1 2 2 5 2 4 2 2" xfId="24734"/>
    <cellStyle name="20 % - Markeringsfarve1 2 2 5 2 4 3" xfId="20780"/>
    <cellStyle name="20 % - Markeringsfarve1 2 2 5 2 5" xfId="298"/>
    <cellStyle name="20 % - Markeringsfarve1 2 2 5 2 5 2" xfId="10704"/>
    <cellStyle name="20 % - Markeringsfarve1 2 2 5 2 5 2 2" xfId="24735"/>
    <cellStyle name="20 % - Markeringsfarve1 2 2 5 2 5 3" xfId="20781"/>
    <cellStyle name="20 % - Markeringsfarve1 2 2 5 2 6" xfId="299"/>
    <cellStyle name="20 % - Markeringsfarve1 2 2 5 2 6 2" xfId="10705"/>
    <cellStyle name="20 % - Markeringsfarve1 2 2 5 2 6 2 2" xfId="24736"/>
    <cellStyle name="20 % - Markeringsfarve1 2 2 5 2 6 3" xfId="20782"/>
    <cellStyle name="20 % - Markeringsfarve1 2 2 5 2 7" xfId="10700"/>
    <cellStyle name="20 % - Markeringsfarve1 2 2 5 2 7 2" xfId="24731"/>
    <cellStyle name="20 % - Markeringsfarve1 2 2 5 2 8" xfId="20777"/>
    <cellStyle name="20 % - Markeringsfarve1 2 2 5 3" xfId="300"/>
    <cellStyle name="20 % - Markeringsfarve1 2 2 5 3 2" xfId="301"/>
    <cellStyle name="20 % - Markeringsfarve1 2 2 5 3 2 2" xfId="10707"/>
    <cellStyle name="20 % - Markeringsfarve1 2 2 5 3 2 2 2" xfId="24738"/>
    <cellStyle name="20 % - Markeringsfarve1 2 2 5 3 2 3" xfId="20784"/>
    <cellStyle name="20 % - Markeringsfarve1 2 2 5 3 3" xfId="302"/>
    <cellStyle name="20 % - Markeringsfarve1 2 2 5 3 3 2" xfId="10708"/>
    <cellStyle name="20 % - Markeringsfarve1 2 2 5 3 3 2 2" xfId="24739"/>
    <cellStyle name="20 % - Markeringsfarve1 2 2 5 3 3 3" xfId="20785"/>
    <cellStyle name="20 % - Markeringsfarve1 2 2 5 3 4" xfId="303"/>
    <cellStyle name="20 % - Markeringsfarve1 2 2 5 3 4 2" xfId="10709"/>
    <cellStyle name="20 % - Markeringsfarve1 2 2 5 3 4 2 2" xfId="24740"/>
    <cellStyle name="20 % - Markeringsfarve1 2 2 5 3 4 3" xfId="20786"/>
    <cellStyle name="20 % - Markeringsfarve1 2 2 5 3 5" xfId="304"/>
    <cellStyle name="20 % - Markeringsfarve1 2 2 5 3 5 2" xfId="10710"/>
    <cellStyle name="20 % - Markeringsfarve1 2 2 5 3 5 2 2" xfId="24741"/>
    <cellStyle name="20 % - Markeringsfarve1 2 2 5 3 5 3" xfId="20787"/>
    <cellStyle name="20 % - Markeringsfarve1 2 2 5 3 6" xfId="305"/>
    <cellStyle name="20 % - Markeringsfarve1 2 2 5 3 6 2" xfId="10711"/>
    <cellStyle name="20 % - Markeringsfarve1 2 2 5 3 6 2 2" xfId="24742"/>
    <cellStyle name="20 % - Markeringsfarve1 2 2 5 3 6 3" xfId="20788"/>
    <cellStyle name="20 % - Markeringsfarve1 2 2 5 3 7" xfId="10706"/>
    <cellStyle name="20 % - Markeringsfarve1 2 2 5 3 7 2" xfId="24737"/>
    <cellStyle name="20 % - Markeringsfarve1 2 2 5 3 8" xfId="20783"/>
    <cellStyle name="20 % - Markeringsfarve1 2 2 5 4" xfId="306"/>
    <cellStyle name="20 % - Markeringsfarve1 2 2 5 4 2" xfId="307"/>
    <cellStyle name="20 % - Markeringsfarve1 2 2 5 4 2 2" xfId="10713"/>
    <cellStyle name="20 % - Markeringsfarve1 2 2 5 4 2 2 2" xfId="24744"/>
    <cellStyle name="20 % - Markeringsfarve1 2 2 5 4 2 3" xfId="20790"/>
    <cellStyle name="20 % - Markeringsfarve1 2 2 5 4 3" xfId="308"/>
    <cellStyle name="20 % - Markeringsfarve1 2 2 5 4 3 2" xfId="10714"/>
    <cellStyle name="20 % - Markeringsfarve1 2 2 5 4 3 2 2" xfId="24745"/>
    <cellStyle name="20 % - Markeringsfarve1 2 2 5 4 3 3" xfId="20791"/>
    <cellStyle name="20 % - Markeringsfarve1 2 2 5 4 4" xfId="309"/>
    <cellStyle name="20 % - Markeringsfarve1 2 2 5 4 4 2" xfId="10715"/>
    <cellStyle name="20 % - Markeringsfarve1 2 2 5 4 4 2 2" xfId="24746"/>
    <cellStyle name="20 % - Markeringsfarve1 2 2 5 4 4 3" xfId="20792"/>
    <cellStyle name="20 % - Markeringsfarve1 2 2 5 4 5" xfId="310"/>
    <cellStyle name="20 % - Markeringsfarve1 2 2 5 4 5 2" xfId="10716"/>
    <cellStyle name="20 % - Markeringsfarve1 2 2 5 4 5 2 2" xfId="24747"/>
    <cellStyle name="20 % - Markeringsfarve1 2 2 5 4 5 3" xfId="20793"/>
    <cellStyle name="20 % - Markeringsfarve1 2 2 5 4 6" xfId="311"/>
    <cellStyle name="20 % - Markeringsfarve1 2 2 5 4 6 2" xfId="10717"/>
    <cellStyle name="20 % - Markeringsfarve1 2 2 5 4 6 2 2" xfId="24748"/>
    <cellStyle name="20 % - Markeringsfarve1 2 2 5 4 6 3" xfId="20794"/>
    <cellStyle name="20 % - Markeringsfarve1 2 2 5 4 7" xfId="10712"/>
    <cellStyle name="20 % - Markeringsfarve1 2 2 5 4 7 2" xfId="24743"/>
    <cellStyle name="20 % - Markeringsfarve1 2 2 5 4 8" xfId="20789"/>
    <cellStyle name="20 % - Markeringsfarve1 2 2 5 5" xfId="312"/>
    <cellStyle name="20 % - Markeringsfarve1 2 2 5 5 2" xfId="10718"/>
    <cellStyle name="20 % - Markeringsfarve1 2 2 5 5 2 2" xfId="24749"/>
    <cellStyle name="20 % - Markeringsfarve1 2 2 5 5 3" xfId="20795"/>
    <cellStyle name="20 % - Markeringsfarve1 2 2 5 6" xfId="313"/>
    <cellStyle name="20 % - Markeringsfarve1 2 2 5 6 2" xfId="10719"/>
    <cellStyle name="20 % - Markeringsfarve1 2 2 5 6 2 2" xfId="24750"/>
    <cellStyle name="20 % - Markeringsfarve1 2 2 5 6 3" xfId="20796"/>
    <cellStyle name="20 % - Markeringsfarve1 2 2 5 7" xfId="314"/>
    <cellStyle name="20 % - Markeringsfarve1 2 2 5 7 2" xfId="10720"/>
    <cellStyle name="20 % - Markeringsfarve1 2 2 5 7 2 2" xfId="24751"/>
    <cellStyle name="20 % - Markeringsfarve1 2 2 5 7 3" xfId="20797"/>
    <cellStyle name="20 % - Markeringsfarve1 2 2 5 8" xfId="315"/>
    <cellStyle name="20 % - Markeringsfarve1 2 2 5 8 2" xfId="10721"/>
    <cellStyle name="20 % - Markeringsfarve1 2 2 5 8 2 2" xfId="24752"/>
    <cellStyle name="20 % - Markeringsfarve1 2 2 5 8 3" xfId="20798"/>
    <cellStyle name="20 % - Markeringsfarve1 2 2 5 9" xfId="316"/>
    <cellStyle name="20 % - Markeringsfarve1 2 2 5 9 2" xfId="10722"/>
    <cellStyle name="20 % - Markeringsfarve1 2 2 5 9 2 2" xfId="24753"/>
    <cellStyle name="20 % - Markeringsfarve1 2 2 5 9 3" xfId="20799"/>
    <cellStyle name="20 % - Markeringsfarve1 2 2 6" xfId="317"/>
    <cellStyle name="20 % - Markeringsfarve1 2 2 6 2" xfId="318"/>
    <cellStyle name="20 % - Markeringsfarve1 2 2 6 2 2" xfId="10724"/>
    <cellStyle name="20 % - Markeringsfarve1 2 2 6 2 2 2" xfId="24755"/>
    <cellStyle name="20 % - Markeringsfarve1 2 2 6 2 3" xfId="20801"/>
    <cellStyle name="20 % - Markeringsfarve1 2 2 6 3" xfId="319"/>
    <cellStyle name="20 % - Markeringsfarve1 2 2 6 3 2" xfId="10725"/>
    <cellStyle name="20 % - Markeringsfarve1 2 2 6 3 2 2" xfId="24756"/>
    <cellStyle name="20 % - Markeringsfarve1 2 2 6 3 3" xfId="20802"/>
    <cellStyle name="20 % - Markeringsfarve1 2 2 6 4" xfId="320"/>
    <cellStyle name="20 % - Markeringsfarve1 2 2 6 4 2" xfId="10726"/>
    <cellStyle name="20 % - Markeringsfarve1 2 2 6 4 2 2" xfId="24757"/>
    <cellStyle name="20 % - Markeringsfarve1 2 2 6 4 3" xfId="20803"/>
    <cellStyle name="20 % - Markeringsfarve1 2 2 6 5" xfId="321"/>
    <cellStyle name="20 % - Markeringsfarve1 2 2 6 5 2" xfId="10727"/>
    <cellStyle name="20 % - Markeringsfarve1 2 2 6 5 2 2" xfId="24758"/>
    <cellStyle name="20 % - Markeringsfarve1 2 2 6 5 3" xfId="20804"/>
    <cellStyle name="20 % - Markeringsfarve1 2 2 6 6" xfId="322"/>
    <cellStyle name="20 % - Markeringsfarve1 2 2 6 6 2" xfId="10728"/>
    <cellStyle name="20 % - Markeringsfarve1 2 2 6 6 2 2" xfId="24759"/>
    <cellStyle name="20 % - Markeringsfarve1 2 2 6 6 3" xfId="20805"/>
    <cellStyle name="20 % - Markeringsfarve1 2 2 6 7" xfId="10723"/>
    <cellStyle name="20 % - Markeringsfarve1 2 2 6 7 2" xfId="24754"/>
    <cellStyle name="20 % - Markeringsfarve1 2 2 6 8" xfId="20800"/>
    <cellStyle name="20 % - Markeringsfarve1 2 2 7" xfId="323"/>
    <cellStyle name="20 % - Markeringsfarve1 2 2 7 2" xfId="324"/>
    <cellStyle name="20 % - Markeringsfarve1 2 2 7 2 2" xfId="10730"/>
    <cellStyle name="20 % - Markeringsfarve1 2 2 7 2 2 2" xfId="24761"/>
    <cellStyle name="20 % - Markeringsfarve1 2 2 7 2 3" xfId="20807"/>
    <cellStyle name="20 % - Markeringsfarve1 2 2 7 3" xfId="325"/>
    <cellStyle name="20 % - Markeringsfarve1 2 2 7 3 2" xfId="10731"/>
    <cellStyle name="20 % - Markeringsfarve1 2 2 7 3 2 2" xfId="24762"/>
    <cellStyle name="20 % - Markeringsfarve1 2 2 7 3 3" xfId="20808"/>
    <cellStyle name="20 % - Markeringsfarve1 2 2 7 4" xfId="326"/>
    <cellStyle name="20 % - Markeringsfarve1 2 2 7 4 2" xfId="10732"/>
    <cellStyle name="20 % - Markeringsfarve1 2 2 7 4 2 2" xfId="24763"/>
    <cellStyle name="20 % - Markeringsfarve1 2 2 7 4 3" xfId="20809"/>
    <cellStyle name="20 % - Markeringsfarve1 2 2 7 5" xfId="327"/>
    <cellStyle name="20 % - Markeringsfarve1 2 2 7 5 2" xfId="10733"/>
    <cellStyle name="20 % - Markeringsfarve1 2 2 7 5 2 2" xfId="24764"/>
    <cellStyle name="20 % - Markeringsfarve1 2 2 7 5 3" xfId="20810"/>
    <cellStyle name="20 % - Markeringsfarve1 2 2 7 6" xfId="328"/>
    <cellStyle name="20 % - Markeringsfarve1 2 2 7 6 2" xfId="10734"/>
    <cellStyle name="20 % - Markeringsfarve1 2 2 7 6 2 2" xfId="24765"/>
    <cellStyle name="20 % - Markeringsfarve1 2 2 7 6 3" xfId="20811"/>
    <cellStyle name="20 % - Markeringsfarve1 2 2 7 7" xfId="10729"/>
    <cellStyle name="20 % - Markeringsfarve1 2 2 7 7 2" xfId="24760"/>
    <cellStyle name="20 % - Markeringsfarve1 2 2 7 8" xfId="20806"/>
    <cellStyle name="20 % - Markeringsfarve1 2 2 8" xfId="329"/>
    <cellStyle name="20 % - Markeringsfarve1 2 2 8 2" xfId="330"/>
    <cellStyle name="20 % - Markeringsfarve1 2 2 8 2 2" xfId="10736"/>
    <cellStyle name="20 % - Markeringsfarve1 2 2 8 2 2 2" xfId="24767"/>
    <cellStyle name="20 % - Markeringsfarve1 2 2 8 2 3" xfId="20813"/>
    <cellStyle name="20 % - Markeringsfarve1 2 2 8 3" xfId="331"/>
    <cellStyle name="20 % - Markeringsfarve1 2 2 8 3 2" xfId="10737"/>
    <cellStyle name="20 % - Markeringsfarve1 2 2 8 3 2 2" xfId="24768"/>
    <cellStyle name="20 % - Markeringsfarve1 2 2 8 3 3" xfId="20814"/>
    <cellStyle name="20 % - Markeringsfarve1 2 2 8 4" xfId="332"/>
    <cellStyle name="20 % - Markeringsfarve1 2 2 8 4 2" xfId="10738"/>
    <cellStyle name="20 % - Markeringsfarve1 2 2 8 4 2 2" xfId="24769"/>
    <cellStyle name="20 % - Markeringsfarve1 2 2 8 4 3" xfId="20815"/>
    <cellStyle name="20 % - Markeringsfarve1 2 2 8 5" xfId="333"/>
    <cellStyle name="20 % - Markeringsfarve1 2 2 8 5 2" xfId="10739"/>
    <cellStyle name="20 % - Markeringsfarve1 2 2 8 5 2 2" xfId="24770"/>
    <cellStyle name="20 % - Markeringsfarve1 2 2 8 5 3" xfId="20816"/>
    <cellStyle name="20 % - Markeringsfarve1 2 2 8 6" xfId="334"/>
    <cellStyle name="20 % - Markeringsfarve1 2 2 8 6 2" xfId="10740"/>
    <cellStyle name="20 % - Markeringsfarve1 2 2 8 6 2 2" xfId="24771"/>
    <cellStyle name="20 % - Markeringsfarve1 2 2 8 6 3" xfId="20817"/>
    <cellStyle name="20 % - Markeringsfarve1 2 2 8 7" xfId="10735"/>
    <cellStyle name="20 % - Markeringsfarve1 2 2 8 7 2" xfId="24766"/>
    <cellStyle name="20 % - Markeringsfarve1 2 2 8 8" xfId="20812"/>
    <cellStyle name="20 % - Markeringsfarve1 2 2 9" xfId="335"/>
    <cellStyle name="20 % - Markeringsfarve1 2 2 9 2" xfId="10741"/>
    <cellStyle name="20 % - Markeringsfarve1 2 2 9 2 2" xfId="24772"/>
    <cellStyle name="20 % - Markeringsfarve1 2 2 9 3" xfId="20818"/>
    <cellStyle name="20 % - Markeringsfarve1 2 2_Budget" xfId="336"/>
    <cellStyle name="20 % - Markeringsfarve1 2 3" xfId="337"/>
    <cellStyle name="20 % - Markeringsfarve1 2 3 10" xfId="338"/>
    <cellStyle name="20 % - Markeringsfarve1 2 3 10 2" xfId="10743"/>
    <cellStyle name="20 % - Markeringsfarve1 2 3 10 2 2" xfId="24774"/>
    <cellStyle name="20 % - Markeringsfarve1 2 3 10 3" xfId="20820"/>
    <cellStyle name="20 % - Markeringsfarve1 2 3 11" xfId="339"/>
    <cellStyle name="20 % - Markeringsfarve1 2 3 11 2" xfId="10744"/>
    <cellStyle name="20 % - Markeringsfarve1 2 3 11 2 2" xfId="24775"/>
    <cellStyle name="20 % - Markeringsfarve1 2 3 11 3" xfId="20821"/>
    <cellStyle name="20 % - Markeringsfarve1 2 3 12" xfId="340"/>
    <cellStyle name="20 % - Markeringsfarve1 2 3 12 2" xfId="10745"/>
    <cellStyle name="20 % - Markeringsfarve1 2 3 12 2 2" xfId="24776"/>
    <cellStyle name="20 % - Markeringsfarve1 2 3 12 3" xfId="20822"/>
    <cellStyle name="20 % - Markeringsfarve1 2 3 13" xfId="341"/>
    <cellStyle name="20 % - Markeringsfarve1 2 3 14" xfId="10742"/>
    <cellStyle name="20 % - Markeringsfarve1 2 3 14 2" xfId="24773"/>
    <cellStyle name="20 % - Markeringsfarve1 2 3 15" xfId="20819"/>
    <cellStyle name="20 % - Markeringsfarve1 2 3 2" xfId="342"/>
    <cellStyle name="20 % - Markeringsfarve1 2 3 2 10" xfId="343"/>
    <cellStyle name="20 % - Markeringsfarve1 2 3 2 10 2" xfId="10747"/>
    <cellStyle name="20 % - Markeringsfarve1 2 3 2 10 2 2" xfId="24778"/>
    <cellStyle name="20 % - Markeringsfarve1 2 3 2 10 3" xfId="20824"/>
    <cellStyle name="20 % - Markeringsfarve1 2 3 2 11" xfId="344"/>
    <cellStyle name="20 % - Markeringsfarve1 2 3 2 11 2" xfId="10748"/>
    <cellStyle name="20 % - Markeringsfarve1 2 3 2 11 2 2" xfId="24779"/>
    <cellStyle name="20 % - Markeringsfarve1 2 3 2 11 3" xfId="20825"/>
    <cellStyle name="20 % - Markeringsfarve1 2 3 2 12" xfId="10746"/>
    <cellStyle name="20 % - Markeringsfarve1 2 3 2 12 2" xfId="24777"/>
    <cellStyle name="20 % - Markeringsfarve1 2 3 2 13" xfId="20823"/>
    <cellStyle name="20 % - Markeringsfarve1 2 3 2 2" xfId="345"/>
    <cellStyle name="20 % - Markeringsfarve1 2 3 2 2 10" xfId="346"/>
    <cellStyle name="20 % - Markeringsfarve1 2 3 2 2 10 2" xfId="10750"/>
    <cellStyle name="20 % - Markeringsfarve1 2 3 2 2 10 2 2" xfId="24781"/>
    <cellStyle name="20 % - Markeringsfarve1 2 3 2 2 10 3" xfId="20827"/>
    <cellStyle name="20 % - Markeringsfarve1 2 3 2 2 11" xfId="10749"/>
    <cellStyle name="20 % - Markeringsfarve1 2 3 2 2 11 2" xfId="24780"/>
    <cellStyle name="20 % - Markeringsfarve1 2 3 2 2 12" xfId="20826"/>
    <cellStyle name="20 % - Markeringsfarve1 2 3 2 2 2" xfId="347"/>
    <cellStyle name="20 % - Markeringsfarve1 2 3 2 2 2 2" xfId="348"/>
    <cellStyle name="20 % - Markeringsfarve1 2 3 2 2 2 2 2" xfId="10752"/>
    <cellStyle name="20 % - Markeringsfarve1 2 3 2 2 2 2 2 2" xfId="24783"/>
    <cellStyle name="20 % - Markeringsfarve1 2 3 2 2 2 2 3" xfId="20829"/>
    <cellStyle name="20 % - Markeringsfarve1 2 3 2 2 2 3" xfId="349"/>
    <cellStyle name="20 % - Markeringsfarve1 2 3 2 2 2 3 2" xfId="10753"/>
    <cellStyle name="20 % - Markeringsfarve1 2 3 2 2 2 3 2 2" xfId="24784"/>
    <cellStyle name="20 % - Markeringsfarve1 2 3 2 2 2 3 3" xfId="20830"/>
    <cellStyle name="20 % - Markeringsfarve1 2 3 2 2 2 4" xfId="350"/>
    <cellStyle name="20 % - Markeringsfarve1 2 3 2 2 2 4 2" xfId="10754"/>
    <cellStyle name="20 % - Markeringsfarve1 2 3 2 2 2 4 2 2" xfId="24785"/>
    <cellStyle name="20 % - Markeringsfarve1 2 3 2 2 2 4 3" xfId="20831"/>
    <cellStyle name="20 % - Markeringsfarve1 2 3 2 2 2 5" xfId="351"/>
    <cellStyle name="20 % - Markeringsfarve1 2 3 2 2 2 5 2" xfId="10755"/>
    <cellStyle name="20 % - Markeringsfarve1 2 3 2 2 2 5 2 2" xfId="24786"/>
    <cellStyle name="20 % - Markeringsfarve1 2 3 2 2 2 5 3" xfId="20832"/>
    <cellStyle name="20 % - Markeringsfarve1 2 3 2 2 2 6" xfId="352"/>
    <cellStyle name="20 % - Markeringsfarve1 2 3 2 2 2 6 2" xfId="10756"/>
    <cellStyle name="20 % - Markeringsfarve1 2 3 2 2 2 6 2 2" xfId="24787"/>
    <cellStyle name="20 % - Markeringsfarve1 2 3 2 2 2 6 3" xfId="20833"/>
    <cellStyle name="20 % - Markeringsfarve1 2 3 2 2 2 7" xfId="10751"/>
    <cellStyle name="20 % - Markeringsfarve1 2 3 2 2 2 7 2" xfId="24782"/>
    <cellStyle name="20 % - Markeringsfarve1 2 3 2 2 2 8" xfId="20828"/>
    <cellStyle name="20 % - Markeringsfarve1 2 3 2 2 3" xfId="353"/>
    <cellStyle name="20 % - Markeringsfarve1 2 3 2 2 3 2" xfId="354"/>
    <cellStyle name="20 % - Markeringsfarve1 2 3 2 2 3 2 2" xfId="10758"/>
    <cellStyle name="20 % - Markeringsfarve1 2 3 2 2 3 2 2 2" xfId="24789"/>
    <cellStyle name="20 % - Markeringsfarve1 2 3 2 2 3 2 3" xfId="20835"/>
    <cellStyle name="20 % - Markeringsfarve1 2 3 2 2 3 3" xfId="355"/>
    <cellStyle name="20 % - Markeringsfarve1 2 3 2 2 3 3 2" xfId="10759"/>
    <cellStyle name="20 % - Markeringsfarve1 2 3 2 2 3 3 2 2" xfId="24790"/>
    <cellStyle name="20 % - Markeringsfarve1 2 3 2 2 3 3 3" xfId="20836"/>
    <cellStyle name="20 % - Markeringsfarve1 2 3 2 2 3 4" xfId="356"/>
    <cellStyle name="20 % - Markeringsfarve1 2 3 2 2 3 4 2" xfId="10760"/>
    <cellStyle name="20 % - Markeringsfarve1 2 3 2 2 3 4 2 2" xfId="24791"/>
    <cellStyle name="20 % - Markeringsfarve1 2 3 2 2 3 4 3" xfId="20837"/>
    <cellStyle name="20 % - Markeringsfarve1 2 3 2 2 3 5" xfId="357"/>
    <cellStyle name="20 % - Markeringsfarve1 2 3 2 2 3 5 2" xfId="10761"/>
    <cellStyle name="20 % - Markeringsfarve1 2 3 2 2 3 5 2 2" xfId="24792"/>
    <cellStyle name="20 % - Markeringsfarve1 2 3 2 2 3 5 3" xfId="20838"/>
    <cellStyle name="20 % - Markeringsfarve1 2 3 2 2 3 6" xfId="358"/>
    <cellStyle name="20 % - Markeringsfarve1 2 3 2 2 3 6 2" xfId="10762"/>
    <cellStyle name="20 % - Markeringsfarve1 2 3 2 2 3 6 2 2" xfId="24793"/>
    <cellStyle name="20 % - Markeringsfarve1 2 3 2 2 3 6 3" xfId="20839"/>
    <cellStyle name="20 % - Markeringsfarve1 2 3 2 2 3 7" xfId="10757"/>
    <cellStyle name="20 % - Markeringsfarve1 2 3 2 2 3 7 2" xfId="24788"/>
    <cellStyle name="20 % - Markeringsfarve1 2 3 2 2 3 8" xfId="20834"/>
    <cellStyle name="20 % - Markeringsfarve1 2 3 2 2 4" xfId="359"/>
    <cellStyle name="20 % - Markeringsfarve1 2 3 2 2 4 2" xfId="360"/>
    <cellStyle name="20 % - Markeringsfarve1 2 3 2 2 4 2 2" xfId="10764"/>
    <cellStyle name="20 % - Markeringsfarve1 2 3 2 2 4 2 2 2" xfId="24795"/>
    <cellStyle name="20 % - Markeringsfarve1 2 3 2 2 4 2 3" xfId="20841"/>
    <cellStyle name="20 % - Markeringsfarve1 2 3 2 2 4 3" xfId="361"/>
    <cellStyle name="20 % - Markeringsfarve1 2 3 2 2 4 3 2" xfId="10765"/>
    <cellStyle name="20 % - Markeringsfarve1 2 3 2 2 4 3 2 2" xfId="24796"/>
    <cellStyle name="20 % - Markeringsfarve1 2 3 2 2 4 3 3" xfId="20842"/>
    <cellStyle name="20 % - Markeringsfarve1 2 3 2 2 4 4" xfId="362"/>
    <cellStyle name="20 % - Markeringsfarve1 2 3 2 2 4 4 2" xfId="10766"/>
    <cellStyle name="20 % - Markeringsfarve1 2 3 2 2 4 4 2 2" xfId="24797"/>
    <cellStyle name="20 % - Markeringsfarve1 2 3 2 2 4 4 3" xfId="20843"/>
    <cellStyle name="20 % - Markeringsfarve1 2 3 2 2 4 5" xfId="363"/>
    <cellStyle name="20 % - Markeringsfarve1 2 3 2 2 4 5 2" xfId="10767"/>
    <cellStyle name="20 % - Markeringsfarve1 2 3 2 2 4 5 2 2" xfId="24798"/>
    <cellStyle name="20 % - Markeringsfarve1 2 3 2 2 4 5 3" xfId="20844"/>
    <cellStyle name="20 % - Markeringsfarve1 2 3 2 2 4 6" xfId="364"/>
    <cellStyle name="20 % - Markeringsfarve1 2 3 2 2 4 6 2" xfId="10768"/>
    <cellStyle name="20 % - Markeringsfarve1 2 3 2 2 4 6 2 2" xfId="24799"/>
    <cellStyle name="20 % - Markeringsfarve1 2 3 2 2 4 6 3" xfId="20845"/>
    <cellStyle name="20 % - Markeringsfarve1 2 3 2 2 4 7" xfId="10763"/>
    <cellStyle name="20 % - Markeringsfarve1 2 3 2 2 4 7 2" xfId="24794"/>
    <cellStyle name="20 % - Markeringsfarve1 2 3 2 2 4 8" xfId="20840"/>
    <cellStyle name="20 % - Markeringsfarve1 2 3 2 2 5" xfId="365"/>
    <cellStyle name="20 % - Markeringsfarve1 2 3 2 2 5 2" xfId="366"/>
    <cellStyle name="20 % - Markeringsfarve1 2 3 2 2 5 2 2" xfId="10770"/>
    <cellStyle name="20 % - Markeringsfarve1 2 3 2 2 5 2 2 2" xfId="24801"/>
    <cellStyle name="20 % - Markeringsfarve1 2 3 2 2 5 2 3" xfId="20847"/>
    <cellStyle name="20 % - Markeringsfarve1 2 3 2 2 5 3" xfId="367"/>
    <cellStyle name="20 % - Markeringsfarve1 2 3 2 2 5 3 2" xfId="10771"/>
    <cellStyle name="20 % - Markeringsfarve1 2 3 2 2 5 3 2 2" xfId="24802"/>
    <cellStyle name="20 % - Markeringsfarve1 2 3 2 2 5 3 3" xfId="20848"/>
    <cellStyle name="20 % - Markeringsfarve1 2 3 2 2 5 4" xfId="368"/>
    <cellStyle name="20 % - Markeringsfarve1 2 3 2 2 5 4 2" xfId="10772"/>
    <cellStyle name="20 % - Markeringsfarve1 2 3 2 2 5 4 2 2" xfId="24803"/>
    <cellStyle name="20 % - Markeringsfarve1 2 3 2 2 5 4 3" xfId="20849"/>
    <cellStyle name="20 % - Markeringsfarve1 2 3 2 2 5 5" xfId="369"/>
    <cellStyle name="20 % - Markeringsfarve1 2 3 2 2 5 5 2" xfId="10773"/>
    <cellStyle name="20 % - Markeringsfarve1 2 3 2 2 5 5 2 2" xfId="24804"/>
    <cellStyle name="20 % - Markeringsfarve1 2 3 2 2 5 5 3" xfId="20850"/>
    <cellStyle name="20 % - Markeringsfarve1 2 3 2 2 5 6" xfId="370"/>
    <cellStyle name="20 % - Markeringsfarve1 2 3 2 2 5 6 2" xfId="10774"/>
    <cellStyle name="20 % - Markeringsfarve1 2 3 2 2 5 6 2 2" xfId="24805"/>
    <cellStyle name="20 % - Markeringsfarve1 2 3 2 2 5 6 3" xfId="20851"/>
    <cellStyle name="20 % - Markeringsfarve1 2 3 2 2 5 7" xfId="10769"/>
    <cellStyle name="20 % - Markeringsfarve1 2 3 2 2 5 7 2" xfId="24800"/>
    <cellStyle name="20 % - Markeringsfarve1 2 3 2 2 5 8" xfId="20846"/>
    <cellStyle name="20 % - Markeringsfarve1 2 3 2 2 6" xfId="371"/>
    <cellStyle name="20 % - Markeringsfarve1 2 3 2 2 6 2" xfId="10775"/>
    <cellStyle name="20 % - Markeringsfarve1 2 3 2 2 6 2 2" xfId="24806"/>
    <cellStyle name="20 % - Markeringsfarve1 2 3 2 2 6 3" xfId="20852"/>
    <cellStyle name="20 % - Markeringsfarve1 2 3 2 2 7" xfId="372"/>
    <cellStyle name="20 % - Markeringsfarve1 2 3 2 2 7 2" xfId="10776"/>
    <cellStyle name="20 % - Markeringsfarve1 2 3 2 2 7 2 2" xfId="24807"/>
    <cellStyle name="20 % - Markeringsfarve1 2 3 2 2 7 3" xfId="20853"/>
    <cellStyle name="20 % - Markeringsfarve1 2 3 2 2 8" xfId="373"/>
    <cellStyle name="20 % - Markeringsfarve1 2 3 2 2 8 2" xfId="10777"/>
    <cellStyle name="20 % - Markeringsfarve1 2 3 2 2 8 2 2" xfId="24808"/>
    <cellStyle name="20 % - Markeringsfarve1 2 3 2 2 8 3" xfId="20854"/>
    <cellStyle name="20 % - Markeringsfarve1 2 3 2 2 9" xfId="374"/>
    <cellStyle name="20 % - Markeringsfarve1 2 3 2 2 9 2" xfId="10778"/>
    <cellStyle name="20 % - Markeringsfarve1 2 3 2 2 9 2 2" xfId="24809"/>
    <cellStyle name="20 % - Markeringsfarve1 2 3 2 2 9 3" xfId="20855"/>
    <cellStyle name="20 % - Markeringsfarve1 2 3 2 3" xfId="375"/>
    <cellStyle name="20 % - Markeringsfarve1 2 3 2 3 2" xfId="376"/>
    <cellStyle name="20 % - Markeringsfarve1 2 3 2 3 2 2" xfId="10780"/>
    <cellStyle name="20 % - Markeringsfarve1 2 3 2 3 2 2 2" xfId="24811"/>
    <cellStyle name="20 % - Markeringsfarve1 2 3 2 3 2 3" xfId="20857"/>
    <cellStyle name="20 % - Markeringsfarve1 2 3 2 3 3" xfId="377"/>
    <cellStyle name="20 % - Markeringsfarve1 2 3 2 3 3 2" xfId="10781"/>
    <cellStyle name="20 % - Markeringsfarve1 2 3 2 3 3 2 2" xfId="24812"/>
    <cellStyle name="20 % - Markeringsfarve1 2 3 2 3 3 3" xfId="20858"/>
    <cellStyle name="20 % - Markeringsfarve1 2 3 2 3 4" xfId="378"/>
    <cellStyle name="20 % - Markeringsfarve1 2 3 2 3 4 2" xfId="10782"/>
    <cellStyle name="20 % - Markeringsfarve1 2 3 2 3 4 2 2" xfId="24813"/>
    <cellStyle name="20 % - Markeringsfarve1 2 3 2 3 4 3" xfId="20859"/>
    <cellStyle name="20 % - Markeringsfarve1 2 3 2 3 5" xfId="379"/>
    <cellStyle name="20 % - Markeringsfarve1 2 3 2 3 5 2" xfId="10783"/>
    <cellStyle name="20 % - Markeringsfarve1 2 3 2 3 5 2 2" xfId="24814"/>
    <cellStyle name="20 % - Markeringsfarve1 2 3 2 3 5 3" xfId="20860"/>
    <cellStyle name="20 % - Markeringsfarve1 2 3 2 3 6" xfId="380"/>
    <cellStyle name="20 % - Markeringsfarve1 2 3 2 3 6 2" xfId="10784"/>
    <cellStyle name="20 % - Markeringsfarve1 2 3 2 3 6 2 2" xfId="24815"/>
    <cellStyle name="20 % - Markeringsfarve1 2 3 2 3 6 3" xfId="20861"/>
    <cellStyle name="20 % - Markeringsfarve1 2 3 2 3 7" xfId="10779"/>
    <cellStyle name="20 % - Markeringsfarve1 2 3 2 3 7 2" xfId="24810"/>
    <cellStyle name="20 % - Markeringsfarve1 2 3 2 3 8" xfId="20856"/>
    <cellStyle name="20 % - Markeringsfarve1 2 3 2 4" xfId="381"/>
    <cellStyle name="20 % - Markeringsfarve1 2 3 2 4 2" xfId="382"/>
    <cellStyle name="20 % - Markeringsfarve1 2 3 2 4 2 2" xfId="10786"/>
    <cellStyle name="20 % - Markeringsfarve1 2 3 2 4 2 2 2" xfId="24817"/>
    <cellStyle name="20 % - Markeringsfarve1 2 3 2 4 2 3" xfId="20863"/>
    <cellStyle name="20 % - Markeringsfarve1 2 3 2 4 3" xfId="383"/>
    <cellStyle name="20 % - Markeringsfarve1 2 3 2 4 3 2" xfId="10787"/>
    <cellStyle name="20 % - Markeringsfarve1 2 3 2 4 3 2 2" xfId="24818"/>
    <cellStyle name="20 % - Markeringsfarve1 2 3 2 4 3 3" xfId="20864"/>
    <cellStyle name="20 % - Markeringsfarve1 2 3 2 4 4" xfId="384"/>
    <cellStyle name="20 % - Markeringsfarve1 2 3 2 4 4 2" xfId="10788"/>
    <cellStyle name="20 % - Markeringsfarve1 2 3 2 4 4 2 2" xfId="24819"/>
    <cellStyle name="20 % - Markeringsfarve1 2 3 2 4 4 3" xfId="20865"/>
    <cellStyle name="20 % - Markeringsfarve1 2 3 2 4 5" xfId="385"/>
    <cellStyle name="20 % - Markeringsfarve1 2 3 2 4 5 2" xfId="10789"/>
    <cellStyle name="20 % - Markeringsfarve1 2 3 2 4 5 2 2" xfId="24820"/>
    <cellStyle name="20 % - Markeringsfarve1 2 3 2 4 5 3" xfId="20866"/>
    <cellStyle name="20 % - Markeringsfarve1 2 3 2 4 6" xfId="386"/>
    <cellStyle name="20 % - Markeringsfarve1 2 3 2 4 6 2" xfId="10790"/>
    <cellStyle name="20 % - Markeringsfarve1 2 3 2 4 6 2 2" xfId="24821"/>
    <cellStyle name="20 % - Markeringsfarve1 2 3 2 4 6 3" xfId="20867"/>
    <cellStyle name="20 % - Markeringsfarve1 2 3 2 4 7" xfId="10785"/>
    <cellStyle name="20 % - Markeringsfarve1 2 3 2 4 7 2" xfId="24816"/>
    <cellStyle name="20 % - Markeringsfarve1 2 3 2 4 8" xfId="20862"/>
    <cellStyle name="20 % - Markeringsfarve1 2 3 2 5" xfId="387"/>
    <cellStyle name="20 % - Markeringsfarve1 2 3 2 5 2" xfId="388"/>
    <cellStyle name="20 % - Markeringsfarve1 2 3 2 5 2 2" xfId="10792"/>
    <cellStyle name="20 % - Markeringsfarve1 2 3 2 5 2 2 2" xfId="24823"/>
    <cellStyle name="20 % - Markeringsfarve1 2 3 2 5 2 3" xfId="20869"/>
    <cellStyle name="20 % - Markeringsfarve1 2 3 2 5 3" xfId="389"/>
    <cellStyle name="20 % - Markeringsfarve1 2 3 2 5 3 2" xfId="10793"/>
    <cellStyle name="20 % - Markeringsfarve1 2 3 2 5 3 2 2" xfId="24824"/>
    <cellStyle name="20 % - Markeringsfarve1 2 3 2 5 3 3" xfId="20870"/>
    <cellStyle name="20 % - Markeringsfarve1 2 3 2 5 4" xfId="390"/>
    <cellStyle name="20 % - Markeringsfarve1 2 3 2 5 4 2" xfId="10794"/>
    <cellStyle name="20 % - Markeringsfarve1 2 3 2 5 4 2 2" xfId="24825"/>
    <cellStyle name="20 % - Markeringsfarve1 2 3 2 5 4 3" xfId="20871"/>
    <cellStyle name="20 % - Markeringsfarve1 2 3 2 5 5" xfId="391"/>
    <cellStyle name="20 % - Markeringsfarve1 2 3 2 5 5 2" xfId="10795"/>
    <cellStyle name="20 % - Markeringsfarve1 2 3 2 5 5 2 2" xfId="24826"/>
    <cellStyle name="20 % - Markeringsfarve1 2 3 2 5 5 3" xfId="20872"/>
    <cellStyle name="20 % - Markeringsfarve1 2 3 2 5 6" xfId="392"/>
    <cellStyle name="20 % - Markeringsfarve1 2 3 2 5 6 2" xfId="10796"/>
    <cellStyle name="20 % - Markeringsfarve1 2 3 2 5 6 2 2" xfId="24827"/>
    <cellStyle name="20 % - Markeringsfarve1 2 3 2 5 6 3" xfId="20873"/>
    <cellStyle name="20 % - Markeringsfarve1 2 3 2 5 7" xfId="10791"/>
    <cellStyle name="20 % - Markeringsfarve1 2 3 2 5 7 2" xfId="24822"/>
    <cellStyle name="20 % - Markeringsfarve1 2 3 2 5 8" xfId="20868"/>
    <cellStyle name="20 % - Markeringsfarve1 2 3 2 6" xfId="393"/>
    <cellStyle name="20 % - Markeringsfarve1 2 3 2 6 2" xfId="394"/>
    <cellStyle name="20 % - Markeringsfarve1 2 3 2 6 2 2" xfId="10798"/>
    <cellStyle name="20 % - Markeringsfarve1 2 3 2 6 2 2 2" xfId="24829"/>
    <cellStyle name="20 % - Markeringsfarve1 2 3 2 6 2 3" xfId="20875"/>
    <cellStyle name="20 % - Markeringsfarve1 2 3 2 6 3" xfId="395"/>
    <cellStyle name="20 % - Markeringsfarve1 2 3 2 6 3 2" xfId="10799"/>
    <cellStyle name="20 % - Markeringsfarve1 2 3 2 6 3 2 2" xfId="24830"/>
    <cellStyle name="20 % - Markeringsfarve1 2 3 2 6 3 3" xfId="20876"/>
    <cellStyle name="20 % - Markeringsfarve1 2 3 2 6 4" xfId="396"/>
    <cellStyle name="20 % - Markeringsfarve1 2 3 2 6 4 2" xfId="10800"/>
    <cellStyle name="20 % - Markeringsfarve1 2 3 2 6 4 2 2" xfId="24831"/>
    <cellStyle name="20 % - Markeringsfarve1 2 3 2 6 4 3" xfId="20877"/>
    <cellStyle name="20 % - Markeringsfarve1 2 3 2 6 5" xfId="397"/>
    <cellStyle name="20 % - Markeringsfarve1 2 3 2 6 5 2" xfId="10801"/>
    <cellStyle name="20 % - Markeringsfarve1 2 3 2 6 5 2 2" xfId="24832"/>
    <cellStyle name="20 % - Markeringsfarve1 2 3 2 6 5 3" xfId="20878"/>
    <cellStyle name="20 % - Markeringsfarve1 2 3 2 6 6" xfId="398"/>
    <cellStyle name="20 % - Markeringsfarve1 2 3 2 6 6 2" xfId="10802"/>
    <cellStyle name="20 % - Markeringsfarve1 2 3 2 6 6 2 2" xfId="24833"/>
    <cellStyle name="20 % - Markeringsfarve1 2 3 2 6 6 3" xfId="20879"/>
    <cellStyle name="20 % - Markeringsfarve1 2 3 2 6 7" xfId="10797"/>
    <cellStyle name="20 % - Markeringsfarve1 2 3 2 6 7 2" xfId="24828"/>
    <cellStyle name="20 % - Markeringsfarve1 2 3 2 6 8" xfId="20874"/>
    <cellStyle name="20 % - Markeringsfarve1 2 3 2 7" xfId="399"/>
    <cellStyle name="20 % - Markeringsfarve1 2 3 2 7 2" xfId="10803"/>
    <cellStyle name="20 % - Markeringsfarve1 2 3 2 7 2 2" xfId="24834"/>
    <cellStyle name="20 % - Markeringsfarve1 2 3 2 7 3" xfId="20880"/>
    <cellStyle name="20 % - Markeringsfarve1 2 3 2 8" xfId="400"/>
    <cellStyle name="20 % - Markeringsfarve1 2 3 2 8 2" xfId="10804"/>
    <cellStyle name="20 % - Markeringsfarve1 2 3 2 8 2 2" xfId="24835"/>
    <cellStyle name="20 % - Markeringsfarve1 2 3 2 8 3" xfId="20881"/>
    <cellStyle name="20 % - Markeringsfarve1 2 3 2 9" xfId="401"/>
    <cellStyle name="20 % - Markeringsfarve1 2 3 2 9 2" xfId="10805"/>
    <cellStyle name="20 % - Markeringsfarve1 2 3 2 9 2 2" xfId="24836"/>
    <cellStyle name="20 % - Markeringsfarve1 2 3 2 9 3" xfId="20882"/>
    <cellStyle name="20 % - Markeringsfarve1 2 3 3" xfId="402"/>
    <cellStyle name="20 % - Markeringsfarve1 2 3 3 10" xfId="403"/>
    <cellStyle name="20 % - Markeringsfarve1 2 3 3 10 2" xfId="10807"/>
    <cellStyle name="20 % - Markeringsfarve1 2 3 3 10 2 2" xfId="24838"/>
    <cellStyle name="20 % - Markeringsfarve1 2 3 3 10 3" xfId="20884"/>
    <cellStyle name="20 % - Markeringsfarve1 2 3 3 11" xfId="10806"/>
    <cellStyle name="20 % - Markeringsfarve1 2 3 3 11 2" xfId="24837"/>
    <cellStyle name="20 % - Markeringsfarve1 2 3 3 12" xfId="20883"/>
    <cellStyle name="20 % - Markeringsfarve1 2 3 3 2" xfId="404"/>
    <cellStyle name="20 % - Markeringsfarve1 2 3 3 2 2" xfId="405"/>
    <cellStyle name="20 % - Markeringsfarve1 2 3 3 2 2 2" xfId="10809"/>
    <cellStyle name="20 % - Markeringsfarve1 2 3 3 2 2 2 2" xfId="24840"/>
    <cellStyle name="20 % - Markeringsfarve1 2 3 3 2 2 3" xfId="20886"/>
    <cellStyle name="20 % - Markeringsfarve1 2 3 3 2 3" xfId="406"/>
    <cellStyle name="20 % - Markeringsfarve1 2 3 3 2 3 2" xfId="10810"/>
    <cellStyle name="20 % - Markeringsfarve1 2 3 3 2 3 2 2" xfId="24841"/>
    <cellStyle name="20 % - Markeringsfarve1 2 3 3 2 3 3" xfId="20887"/>
    <cellStyle name="20 % - Markeringsfarve1 2 3 3 2 4" xfId="407"/>
    <cellStyle name="20 % - Markeringsfarve1 2 3 3 2 4 2" xfId="10811"/>
    <cellStyle name="20 % - Markeringsfarve1 2 3 3 2 4 2 2" xfId="24842"/>
    <cellStyle name="20 % - Markeringsfarve1 2 3 3 2 4 3" xfId="20888"/>
    <cellStyle name="20 % - Markeringsfarve1 2 3 3 2 5" xfId="408"/>
    <cellStyle name="20 % - Markeringsfarve1 2 3 3 2 5 2" xfId="10812"/>
    <cellStyle name="20 % - Markeringsfarve1 2 3 3 2 5 2 2" xfId="24843"/>
    <cellStyle name="20 % - Markeringsfarve1 2 3 3 2 5 3" xfId="20889"/>
    <cellStyle name="20 % - Markeringsfarve1 2 3 3 2 6" xfId="409"/>
    <cellStyle name="20 % - Markeringsfarve1 2 3 3 2 6 2" xfId="10813"/>
    <cellStyle name="20 % - Markeringsfarve1 2 3 3 2 6 2 2" xfId="24844"/>
    <cellStyle name="20 % - Markeringsfarve1 2 3 3 2 6 3" xfId="20890"/>
    <cellStyle name="20 % - Markeringsfarve1 2 3 3 2 7" xfId="10808"/>
    <cellStyle name="20 % - Markeringsfarve1 2 3 3 2 7 2" xfId="24839"/>
    <cellStyle name="20 % - Markeringsfarve1 2 3 3 2 8" xfId="20885"/>
    <cellStyle name="20 % - Markeringsfarve1 2 3 3 3" xfId="410"/>
    <cellStyle name="20 % - Markeringsfarve1 2 3 3 3 2" xfId="411"/>
    <cellStyle name="20 % - Markeringsfarve1 2 3 3 3 2 2" xfId="10815"/>
    <cellStyle name="20 % - Markeringsfarve1 2 3 3 3 2 2 2" xfId="24846"/>
    <cellStyle name="20 % - Markeringsfarve1 2 3 3 3 2 3" xfId="20892"/>
    <cellStyle name="20 % - Markeringsfarve1 2 3 3 3 3" xfId="412"/>
    <cellStyle name="20 % - Markeringsfarve1 2 3 3 3 3 2" xfId="10816"/>
    <cellStyle name="20 % - Markeringsfarve1 2 3 3 3 3 2 2" xfId="24847"/>
    <cellStyle name="20 % - Markeringsfarve1 2 3 3 3 3 3" xfId="20893"/>
    <cellStyle name="20 % - Markeringsfarve1 2 3 3 3 4" xfId="413"/>
    <cellStyle name="20 % - Markeringsfarve1 2 3 3 3 4 2" xfId="10817"/>
    <cellStyle name="20 % - Markeringsfarve1 2 3 3 3 4 2 2" xfId="24848"/>
    <cellStyle name="20 % - Markeringsfarve1 2 3 3 3 4 3" xfId="20894"/>
    <cellStyle name="20 % - Markeringsfarve1 2 3 3 3 5" xfId="414"/>
    <cellStyle name="20 % - Markeringsfarve1 2 3 3 3 5 2" xfId="10818"/>
    <cellStyle name="20 % - Markeringsfarve1 2 3 3 3 5 2 2" xfId="24849"/>
    <cellStyle name="20 % - Markeringsfarve1 2 3 3 3 5 3" xfId="20895"/>
    <cellStyle name="20 % - Markeringsfarve1 2 3 3 3 6" xfId="415"/>
    <cellStyle name="20 % - Markeringsfarve1 2 3 3 3 6 2" xfId="10819"/>
    <cellStyle name="20 % - Markeringsfarve1 2 3 3 3 6 2 2" xfId="24850"/>
    <cellStyle name="20 % - Markeringsfarve1 2 3 3 3 6 3" xfId="20896"/>
    <cellStyle name="20 % - Markeringsfarve1 2 3 3 3 7" xfId="10814"/>
    <cellStyle name="20 % - Markeringsfarve1 2 3 3 3 7 2" xfId="24845"/>
    <cellStyle name="20 % - Markeringsfarve1 2 3 3 3 8" xfId="20891"/>
    <cellStyle name="20 % - Markeringsfarve1 2 3 3 4" xfId="416"/>
    <cellStyle name="20 % - Markeringsfarve1 2 3 3 4 2" xfId="417"/>
    <cellStyle name="20 % - Markeringsfarve1 2 3 3 4 2 2" xfId="10821"/>
    <cellStyle name="20 % - Markeringsfarve1 2 3 3 4 2 2 2" xfId="24852"/>
    <cellStyle name="20 % - Markeringsfarve1 2 3 3 4 2 3" xfId="20898"/>
    <cellStyle name="20 % - Markeringsfarve1 2 3 3 4 3" xfId="418"/>
    <cellStyle name="20 % - Markeringsfarve1 2 3 3 4 3 2" xfId="10822"/>
    <cellStyle name="20 % - Markeringsfarve1 2 3 3 4 3 2 2" xfId="24853"/>
    <cellStyle name="20 % - Markeringsfarve1 2 3 3 4 3 3" xfId="20899"/>
    <cellStyle name="20 % - Markeringsfarve1 2 3 3 4 4" xfId="419"/>
    <cellStyle name="20 % - Markeringsfarve1 2 3 3 4 4 2" xfId="10823"/>
    <cellStyle name="20 % - Markeringsfarve1 2 3 3 4 4 2 2" xfId="24854"/>
    <cellStyle name="20 % - Markeringsfarve1 2 3 3 4 4 3" xfId="20900"/>
    <cellStyle name="20 % - Markeringsfarve1 2 3 3 4 5" xfId="420"/>
    <cellStyle name="20 % - Markeringsfarve1 2 3 3 4 5 2" xfId="10824"/>
    <cellStyle name="20 % - Markeringsfarve1 2 3 3 4 5 2 2" xfId="24855"/>
    <cellStyle name="20 % - Markeringsfarve1 2 3 3 4 5 3" xfId="20901"/>
    <cellStyle name="20 % - Markeringsfarve1 2 3 3 4 6" xfId="421"/>
    <cellStyle name="20 % - Markeringsfarve1 2 3 3 4 6 2" xfId="10825"/>
    <cellStyle name="20 % - Markeringsfarve1 2 3 3 4 6 2 2" xfId="24856"/>
    <cellStyle name="20 % - Markeringsfarve1 2 3 3 4 6 3" xfId="20902"/>
    <cellStyle name="20 % - Markeringsfarve1 2 3 3 4 7" xfId="10820"/>
    <cellStyle name="20 % - Markeringsfarve1 2 3 3 4 7 2" xfId="24851"/>
    <cellStyle name="20 % - Markeringsfarve1 2 3 3 4 8" xfId="20897"/>
    <cellStyle name="20 % - Markeringsfarve1 2 3 3 5" xfId="422"/>
    <cellStyle name="20 % - Markeringsfarve1 2 3 3 5 2" xfId="423"/>
    <cellStyle name="20 % - Markeringsfarve1 2 3 3 5 2 2" xfId="10827"/>
    <cellStyle name="20 % - Markeringsfarve1 2 3 3 5 2 2 2" xfId="24858"/>
    <cellStyle name="20 % - Markeringsfarve1 2 3 3 5 2 3" xfId="20904"/>
    <cellStyle name="20 % - Markeringsfarve1 2 3 3 5 3" xfId="424"/>
    <cellStyle name="20 % - Markeringsfarve1 2 3 3 5 3 2" xfId="10828"/>
    <cellStyle name="20 % - Markeringsfarve1 2 3 3 5 3 2 2" xfId="24859"/>
    <cellStyle name="20 % - Markeringsfarve1 2 3 3 5 3 3" xfId="20905"/>
    <cellStyle name="20 % - Markeringsfarve1 2 3 3 5 4" xfId="425"/>
    <cellStyle name="20 % - Markeringsfarve1 2 3 3 5 4 2" xfId="10829"/>
    <cellStyle name="20 % - Markeringsfarve1 2 3 3 5 4 2 2" xfId="24860"/>
    <cellStyle name="20 % - Markeringsfarve1 2 3 3 5 4 3" xfId="20906"/>
    <cellStyle name="20 % - Markeringsfarve1 2 3 3 5 5" xfId="426"/>
    <cellStyle name="20 % - Markeringsfarve1 2 3 3 5 5 2" xfId="10830"/>
    <cellStyle name="20 % - Markeringsfarve1 2 3 3 5 5 2 2" xfId="24861"/>
    <cellStyle name="20 % - Markeringsfarve1 2 3 3 5 5 3" xfId="20907"/>
    <cellStyle name="20 % - Markeringsfarve1 2 3 3 5 6" xfId="427"/>
    <cellStyle name="20 % - Markeringsfarve1 2 3 3 5 6 2" xfId="10831"/>
    <cellStyle name="20 % - Markeringsfarve1 2 3 3 5 6 2 2" xfId="24862"/>
    <cellStyle name="20 % - Markeringsfarve1 2 3 3 5 6 3" xfId="20908"/>
    <cellStyle name="20 % - Markeringsfarve1 2 3 3 5 7" xfId="10826"/>
    <cellStyle name="20 % - Markeringsfarve1 2 3 3 5 7 2" xfId="24857"/>
    <cellStyle name="20 % - Markeringsfarve1 2 3 3 5 8" xfId="20903"/>
    <cellStyle name="20 % - Markeringsfarve1 2 3 3 6" xfId="428"/>
    <cellStyle name="20 % - Markeringsfarve1 2 3 3 6 2" xfId="10832"/>
    <cellStyle name="20 % - Markeringsfarve1 2 3 3 6 2 2" xfId="24863"/>
    <cellStyle name="20 % - Markeringsfarve1 2 3 3 6 3" xfId="20909"/>
    <cellStyle name="20 % - Markeringsfarve1 2 3 3 7" xfId="429"/>
    <cellStyle name="20 % - Markeringsfarve1 2 3 3 7 2" xfId="10833"/>
    <cellStyle name="20 % - Markeringsfarve1 2 3 3 7 2 2" xfId="24864"/>
    <cellStyle name="20 % - Markeringsfarve1 2 3 3 7 3" xfId="20910"/>
    <cellStyle name="20 % - Markeringsfarve1 2 3 3 8" xfId="430"/>
    <cellStyle name="20 % - Markeringsfarve1 2 3 3 8 2" xfId="10834"/>
    <cellStyle name="20 % - Markeringsfarve1 2 3 3 8 2 2" xfId="24865"/>
    <cellStyle name="20 % - Markeringsfarve1 2 3 3 8 3" xfId="20911"/>
    <cellStyle name="20 % - Markeringsfarve1 2 3 3 9" xfId="431"/>
    <cellStyle name="20 % - Markeringsfarve1 2 3 3 9 2" xfId="10835"/>
    <cellStyle name="20 % - Markeringsfarve1 2 3 3 9 2 2" xfId="24866"/>
    <cellStyle name="20 % - Markeringsfarve1 2 3 3 9 3" xfId="20912"/>
    <cellStyle name="20 % - Markeringsfarve1 2 3 4" xfId="432"/>
    <cellStyle name="20 % - Markeringsfarve1 2 3 4 2" xfId="433"/>
    <cellStyle name="20 % - Markeringsfarve1 2 3 4 2 2" xfId="10837"/>
    <cellStyle name="20 % - Markeringsfarve1 2 3 4 2 2 2" xfId="24868"/>
    <cellStyle name="20 % - Markeringsfarve1 2 3 4 2 3" xfId="20914"/>
    <cellStyle name="20 % - Markeringsfarve1 2 3 4 3" xfId="434"/>
    <cellStyle name="20 % - Markeringsfarve1 2 3 4 3 2" xfId="10838"/>
    <cellStyle name="20 % - Markeringsfarve1 2 3 4 3 2 2" xfId="24869"/>
    <cellStyle name="20 % - Markeringsfarve1 2 3 4 3 3" xfId="20915"/>
    <cellStyle name="20 % - Markeringsfarve1 2 3 4 4" xfId="435"/>
    <cellStyle name="20 % - Markeringsfarve1 2 3 4 4 2" xfId="10839"/>
    <cellStyle name="20 % - Markeringsfarve1 2 3 4 4 2 2" xfId="24870"/>
    <cellStyle name="20 % - Markeringsfarve1 2 3 4 4 3" xfId="20916"/>
    <cellStyle name="20 % - Markeringsfarve1 2 3 4 5" xfId="436"/>
    <cellStyle name="20 % - Markeringsfarve1 2 3 4 5 2" xfId="10840"/>
    <cellStyle name="20 % - Markeringsfarve1 2 3 4 5 2 2" xfId="24871"/>
    <cellStyle name="20 % - Markeringsfarve1 2 3 4 5 3" xfId="20917"/>
    <cellStyle name="20 % - Markeringsfarve1 2 3 4 6" xfId="437"/>
    <cellStyle name="20 % - Markeringsfarve1 2 3 4 6 2" xfId="10841"/>
    <cellStyle name="20 % - Markeringsfarve1 2 3 4 6 2 2" xfId="24872"/>
    <cellStyle name="20 % - Markeringsfarve1 2 3 4 6 3" xfId="20918"/>
    <cellStyle name="20 % - Markeringsfarve1 2 3 4 7" xfId="10836"/>
    <cellStyle name="20 % - Markeringsfarve1 2 3 4 7 2" xfId="24867"/>
    <cellStyle name="20 % - Markeringsfarve1 2 3 4 8" xfId="20913"/>
    <cellStyle name="20 % - Markeringsfarve1 2 3 5" xfId="438"/>
    <cellStyle name="20 % - Markeringsfarve1 2 3 5 2" xfId="439"/>
    <cellStyle name="20 % - Markeringsfarve1 2 3 5 2 2" xfId="10843"/>
    <cellStyle name="20 % - Markeringsfarve1 2 3 5 2 2 2" xfId="24874"/>
    <cellStyle name="20 % - Markeringsfarve1 2 3 5 2 3" xfId="20920"/>
    <cellStyle name="20 % - Markeringsfarve1 2 3 5 3" xfId="440"/>
    <cellStyle name="20 % - Markeringsfarve1 2 3 5 3 2" xfId="10844"/>
    <cellStyle name="20 % - Markeringsfarve1 2 3 5 3 2 2" xfId="24875"/>
    <cellStyle name="20 % - Markeringsfarve1 2 3 5 3 3" xfId="20921"/>
    <cellStyle name="20 % - Markeringsfarve1 2 3 5 4" xfId="441"/>
    <cellStyle name="20 % - Markeringsfarve1 2 3 5 4 2" xfId="10845"/>
    <cellStyle name="20 % - Markeringsfarve1 2 3 5 4 2 2" xfId="24876"/>
    <cellStyle name="20 % - Markeringsfarve1 2 3 5 4 3" xfId="20922"/>
    <cellStyle name="20 % - Markeringsfarve1 2 3 5 5" xfId="442"/>
    <cellStyle name="20 % - Markeringsfarve1 2 3 5 5 2" xfId="10846"/>
    <cellStyle name="20 % - Markeringsfarve1 2 3 5 5 2 2" xfId="24877"/>
    <cellStyle name="20 % - Markeringsfarve1 2 3 5 5 3" xfId="20923"/>
    <cellStyle name="20 % - Markeringsfarve1 2 3 5 6" xfId="443"/>
    <cellStyle name="20 % - Markeringsfarve1 2 3 5 6 2" xfId="10847"/>
    <cellStyle name="20 % - Markeringsfarve1 2 3 5 6 2 2" xfId="24878"/>
    <cellStyle name="20 % - Markeringsfarve1 2 3 5 6 3" xfId="20924"/>
    <cellStyle name="20 % - Markeringsfarve1 2 3 5 7" xfId="10842"/>
    <cellStyle name="20 % - Markeringsfarve1 2 3 5 7 2" xfId="24873"/>
    <cellStyle name="20 % - Markeringsfarve1 2 3 5 8" xfId="20919"/>
    <cellStyle name="20 % - Markeringsfarve1 2 3 6" xfId="444"/>
    <cellStyle name="20 % - Markeringsfarve1 2 3 6 2" xfId="445"/>
    <cellStyle name="20 % - Markeringsfarve1 2 3 6 2 2" xfId="10849"/>
    <cellStyle name="20 % - Markeringsfarve1 2 3 6 2 2 2" xfId="24880"/>
    <cellStyle name="20 % - Markeringsfarve1 2 3 6 2 3" xfId="20926"/>
    <cellStyle name="20 % - Markeringsfarve1 2 3 6 3" xfId="446"/>
    <cellStyle name="20 % - Markeringsfarve1 2 3 6 3 2" xfId="10850"/>
    <cellStyle name="20 % - Markeringsfarve1 2 3 6 3 2 2" xfId="24881"/>
    <cellStyle name="20 % - Markeringsfarve1 2 3 6 3 3" xfId="20927"/>
    <cellStyle name="20 % - Markeringsfarve1 2 3 6 4" xfId="447"/>
    <cellStyle name="20 % - Markeringsfarve1 2 3 6 4 2" xfId="10851"/>
    <cellStyle name="20 % - Markeringsfarve1 2 3 6 4 2 2" xfId="24882"/>
    <cellStyle name="20 % - Markeringsfarve1 2 3 6 4 3" xfId="20928"/>
    <cellStyle name="20 % - Markeringsfarve1 2 3 6 5" xfId="448"/>
    <cellStyle name="20 % - Markeringsfarve1 2 3 6 5 2" xfId="10852"/>
    <cellStyle name="20 % - Markeringsfarve1 2 3 6 5 2 2" xfId="24883"/>
    <cellStyle name="20 % - Markeringsfarve1 2 3 6 5 3" xfId="20929"/>
    <cellStyle name="20 % - Markeringsfarve1 2 3 6 6" xfId="449"/>
    <cellStyle name="20 % - Markeringsfarve1 2 3 6 6 2" xfId="10853"/>
    <cellStyle name="20 % - Markeringsfarve1 2 3 6 6 2 2" xfId="24884"/>
    <cellStyle name="20 % - Markeringsfarve1 2 3 6 6 3" xfId="20930"/>
    <cellStyle name="20 % - Markeringsfarve1 2 3 6 7" xfId="10848"/>
    <cellStyle name="20 % - Markeringsfarve1 2 3 6 7 2" xfId="24879"/>
    <cellStyle name="20 % - Markeringsfarve1 2 3 6 8" xfId="20925"/>
    <cellStyle name="20 % - Markeringsfarve1 2 3 7" xfId="450"/>
    <cellStyle name="20 % - Markeringsfarve1 2 3 7 2" xfId="451"/>
    <cellStyle name="20 % - Markeringsfarve1 2 3 7 2 2" xfId="10855"/>
    <cellStyle name="20 % - Markeringsfarve1 2 3 7 2 2 2" xfId="24886"/>
    <cellStyle name="20 % - Markeringsfarve1 2 3 7 2 3" xfId="20932"/>
    <cellStyle name="20 % - Markeringsfarve1 2 3 7 3" xfId="452"/>
    <cellStyle name="20 % - Markeringsfarve1 2 3 7 3 2" xfId="10856"/>
    <cellStyle name="20 % - Markeringsfarve1 2 3 7 3 2 2" xfId="24887"/>
    <cellStyle name="20 % - Markeringsfarve1 2 3 7 3 3" xfId="20933"/>
    <cellStyle name="20 % - Markeringsfarve1 2 3 7 4" xfId="453"/>
    <cellStyle name="20 % - Markeringsfarve1 2 3 7 4 2" xfId="10857"/>
    <cellStyle name="20 % - Markeringsfarve1 2 3 7 4 2 2" xfId="24888"/>
    <cellStyle name="20 % - Markeringsfarve1 2 3 7 4 3" xfId="20934"/>
    <cellStyle name="20 % - Markeringsfarve1 2 3 7 5" xfId="454"/>
    <cellStyle name="20 % - Markeringsfarve1 2 3 7 5 2" xfId="10858"/>
    <cellStyle name="20 % - Markeringsfarve1 2 3 7 5 2 2" xfId="24889"/>
    <cellStyle name="20 % - Markeringsfarve1 2 3 7 5 3" xfId="20935"/>
    <cellStyle name="20 % - Markeringsfarve1 2 3 7 6" xfId="455"/>
    <cellStyle name="20 % - Markeringsfarve1 2 3 7 6 2" xfId="10859"/>
    <cellStyle name="20 % - Markeringsfarve1 2 3 7 6 2 2" xfId="24890"/>
    <cellStyle name="20 % - Markeringsfarve1 2 3 7 6 3" xfId="20936"/>
    <cellStyle name="20 % - Markeringsfarve1 2 3 7 7" xfId="10854"/>
    <cellStyle name="20 % - Markeringsfarve1 2 3 7 7 2" xfId="24885"/>
    <cellStyle name="20 % - Markeringsfarve1 2 3 7 8" xfId="20931"/>
    <cellStyle name="20 % - Markeringsfarve1 2 3 8" xfId="456"/>
    <cellStyle name="20 % - Markeringsfarve1 2 3 8 2" xfId="10860"/>
    <cellStyle name="20 % - Markeringsfarve1 2 3 8 2 2" xfId="24891"/>
    <cellStyle name="20 % - Markeringsfarve1 2 3 8 3" xfId="20937"/>
    <cellStyle name="20 % - Markeringsfarve1 2 3 9" xfId="457"/>
    <cellStyle name="20 % - Markeringsfarve1 2 3 9 2" xfId="10861"/>
    <cellStyle name="20 % - Markeringsfarve1 2 3 9 2 2" xfId="24892"/>
    <cellStyle name="20 % - Markeringsfarve1 2 3 9 3" xfId="20938"/>
    <cellStyle name="20 % - Markeringsfarve1 2 4" xfId="458"/>
    <cellStyle name="20 % - Markeringsfarve1 2 4 10" xfId="459"/>
    <cellStyle name="20 % - Markeringsfarve1 2 4 10 2" xfId="10863"/>
    <cellStyle name="20 % - Markeringsfarve1 2 4 10 2 2" xfId="24894"/>
    <cellStyle name="20 % - Markeringsfarve1 2 4 10 3" xfId="20940"/>
    <cellStyle name="20 % - Markeringsfarve1 2 4 11" xfId="460"/>
    <cellStyle name="20 % - Markeringsfarve1 2 4 11 2" xfId="10864"/>
    <cellStyle name="20 % - Markeringsfarve1 2 4 11 2 2" xfId="24895"/>
    <cellStyle name="20 % - Markeringsfarve1 2 4 11 3" xfId="20941"/>
    <cellStyle name="20 % - Markeringsfarve1 2 4 12" xfId="10862"/>
    <cellStyle name="20 % - Markeringsfarve1 2 4 12 2" xfId="24893"/>
    <cellStyle name="20 % - Markeringsfarve1 2 4 13" xfId="20939"/>
    <cellStyle name="20 % - Markeringsfarve1 2 4 2" xfId="461"/>
    <cellStyle name="20 % - Markeringsfarve1 2 4 2 10" xfId="462"/>
    <cellStyle name="20 % - Markeringsfarve1 2 4 2 10 2" xfId="10866"/>
    <cellStyle name="20 % - Markeringsfarve1 2 4 2 10 2 2" xfId="24897"/>
    <cellStyle name="20 % - Markeringsfarve1 2 4 2 10 3" xfId="20943"/>
    <cellStyle name="20 % - Markeringsfarve1 2 4 2 11" xfId="10865"/>
    <cellStyle name="20 % - Markeringsfarve1 2 4 2 11 2" xfId="24896"/>
    <cellStyle name="20 % - Markeringsfarve1 2 4 2 12" xfId="20942"/>
    <cellStyle name="20 % - Markeringsfarve1 2 4 2 2" xfId="463"/>
    <cellStyle name="20 % - Markeringsfarve1 2 4 2 2 10" xfId="10867"/>
    <cellStyle name="20 % - Markeringsfarve1 2 4 2 2 10 2" xfId="24898"/>
    <cellStyle name="20 % - Markeringsfarve1 2 4 2 2 11" xfId="20944"/>
    <cellStyle name="20 % - Markeringsfarve1 2 4 2 2 2" xfId="464"/>
    <cellStyle name="20 % - Markeringsfarve1 2 4 2 2 2 2" xfId="465"/>
    <cellStyle name="20 % - Markeringsfarve1 2 4 2 2 2 2 2" xfId="10869"/>
    <cellStyle name="20 % - Markeringsfarve1 2 4 2 2 2 2 2 2" xfId="24900"/>
    <cellStyle name="20 % - Markeringsfarve1 2 4 2 2 2 2 3" xfId="20946"/>
    <cellStyle name="20 % - Markeringsfarve1 2 4 2 2 2 3" xfId="466"/>
    <cellStyle name="20 % - Markeringsfarve1 2 4 2 2 2 3 2" xfId="10870"/>
    <cellStyle name="20 % - Markeringsfarve1 2 4 2 2 2 3 2 2" xfId="24901"/>
    <cellStyle name="20 % - Markeringsfarve1 2 4 2 2 2 3 3" xfId="20947"/>
    <cellStyle name="20 % - Markeringsfarve1 2 4 2 2 2 4" xfId="467"/>
    <cellStyle name="20 % - Markeringsfarve1 2 4 2 2 2 4 2" xfId="10871"/>
    <cellStyle name="20 % - Markeringsfarve1 2 4 2 2 2 4 2 2" xfId="24902"/>
    <cellStyle name="20 % - Markeringsfarve1 2 4 2 2 2 4 3" xfId="20948"/>
    <cellStyle name="20 % - Markeringsfarve1 2 4 2 2 2 5" xfId="468"/>
    <cellStyle name="20 % - Markeringsfarve1 2 4 2 2 2 5 2" xfId="10872"/>
    <cellStyle name="20 % - Markeringsfarve1 2 4 2 2 2 5 2 2" xfId="24903"/>
    <cellStyle name="20 % - Markeringsfarve1 2 4 2 2 2 5 3" xfId="20949"/>
    <cellStyle name="20 % - Markeringsfarve1 2 4 2 2 2 6" xfId="469"/>
    <cellStyle name="20 % - Markeringsfarve1 2 4 2 2 2 6 2" xfId="10873"/>
    <cellStyle name="20 % - Markeringsfarve1 2 4 2 2 2 6 2 2" xfId="24904"/>
    <cellStyle name="20 % - Markeringsfarve1 2 4 2 2 2 6 3" xfId="20950"/>
    <cellStyle name="20 % - Markeringsfarve1 2 4 2 2 2 7" xfId="10868"/>
    <cellStyle name="20 % - Markeringsfarve1 2 4 2 2 2 7 2" xfId="24899"/>
    <cellStyle name="20 % - Markeringsfarve1 2 4 2 2 2 8" xfId="20945"/>
    <cellStyle name="20 % - Markeringsfarve1 2 4 2 2 3" xfId="470"/>
    <cellStyle name="20 % - Markeringsfarve1 2 4 2 2 3 2" xfId="471"/>
    <cellStyle name="20 % - Markeringsfarve1 2 4 2 2 3 2 2" xfId="10875"/>
    <cellStyle name="20 % - Markeringsfarve1 2 4 2 2 3 2 2 2" xfId="24906"/>
    <cellStyle name="20 % - Markeringsfarve1 2 4 2 2 3 2 3" xfId="20952"/>
    <cellStyle name="20 % - Markeringsfarve1 2 4 2 2 3 3" xfId="472"/>
    <cellStyle name="20 % - Markeringsfarve1 2 4 2 2 3 3 2" xfId="10876"/>
    <cellStyle name="20 % - Markeringsfarve1 2 4 2 2 3 3 2 2" xfId="24907"/>
    <cellStyle name="20 % - Markeringsfarve1 2 4 2 2 3 3 3" xfId="20953"/>
    <cellStyle name="20 % - Markeringsfarve1 2 4 2 2 3 4" xfId="473"/>
    <cellStyle name="20 % - Markeringsfarve1 2 4 2 2 3 4 2" xfId="10877"/>
    <cellStyle name="20 % - Markeringsfarve1 2 4 2 2 3 4 2 2" xfId="24908"/>
    <cellStyle name="20 % - Markeringsfarve1 2 4 2 2 3 4 3" xfId="20954"/>
    <cellStyle name="20 % - Markeringsfarve1 2 4 2 2 3 5" xfId="474"/>
    <cellStyle name="20 % - Markeringsfarve1 2 4 2 2 3 5 2" xfId="10878"/>
    <cellStyle name="20 % - Markeringsfarve1 2 4 2 2 3 5 2 2" xfId="24909"/>
    <cellStyle name="20 % - Markeringsfarve1 2 4 2 2 3 5 3" xfId="20955"/>
    <cellStyle name="20 % - Markeringsfarve1 2 4 2 2 3 6" xfId="475"/>
    <cellStyle name="20 % - Markeringsfarve1 2 4 2 2 3 6 2" xfId="10879"/>
    <cellStyle name="20 % - Markeringsfarve1 2 4 2 2 3 6 2 2" xfId="24910"/>
    <cellStyle name="20 % - Markeringsfarve1 2 4 2 2 3 6 3" xfId="20956"/>
    <cellStyle name="20 % - Markeringsfarve1 2 4 2 2 3 7" xfId="10874"/>
    <cellStyle name="20 % - Markeringsfarve1 2 4 2 2 3 7 2" xfId="24905"/>
    <cellStyle name="20 % - Markeringsfarve1 2 4 2 2 3 8" xfId="20951"/>
    <cellStyle name="20 % - Markeringsfarve1 2 4 2 2 4" xfId="476"/>
    <cellStyle name="20 % - Markeringsfarve1 2 4 2 2 4 2" xfId="477"/>
    <cellStyle name="20 % - Markeringsfarve1 2 4 2 2 4 2 2" xfId="10881"/>
    <cellStyle name="20 % - Markeringsfarve1 2 4 2 2 4 2 2 2" xfId="24912"/>
    <cellStyle name="20 % - Markeringsfarve1 2 4 2 2 4 2 3" xfId="20958"/>
    <cellStyle name="20 % - Markeringsfarve1 2 4 2 2 4 3" xfId="478"/>
    <cellStyle name="20 % - Markeringsfarve1 2 4 2 2 4 3 2" xfId="10882"/>
    <cellStyle name="20 % - Markeringsfarve1 2 4 2 2 4 3 2 2" xfId="24913"/>
    <cellStyle name="20 % - Markeringsfarve1 2 4 2 2 4 3 3" xfId="20959"/>
    <cellStyle name="20 % - Markeringsfarve1 2 4 2 2 4 4" xfId="479"/>
    <cellStyle name="20 % - Markeringsfarve1 2 4 2 2 4 4 2" xfId="10883"/>
    <cellStyle name="20 % - Markeringsfarve1 2 4 2 2 4 4 2 2" xfId="24914"/>
    <cellStyle name="20 % - Markeringsfarve1 2 4 2 2 4 4 3" xfId="20960"/>
    <cellStyle name="20 % - Markeringsfarve1 2 4 2 2 4 5" xfId="480"/>
    <cellStyle name="20 % - Markeringsfarve1 2 4 2 2 4 5 2" xfId="10884"/>
    <cellStyle name="20 % - Markeringsfarve1 2 4 2 2 4 5 2 2" xfId="24915"/>
    <cellStyle name="20 % - Markeringsfarve1 2 4 2 2 4 5 3" xfId="20961"/>
    <cellStyle name="20 % - Markeringsfarve1 2 4 2 2 4 6" xfId="481"/>
    <cellStyle name="20 % - Markeringsfarve1 2 4 2 2 4 6 2" xfId="10885"/>
    <cellStyle name="20 % - Markeringsfarve1 2 4 2 2 4 6 2 2" xfId="24916"/>
    <cellStyle name="20 % - Markeringsfarve1 2 4 2 2 4 6 3" xfId="20962"/>
    <cellStyle name="20 % - Markeringsfarve1 2 4 2 2 4 7" xfId="10880"/>
    <cellStyle name="20 % - Markeringsfarve1 2 4 2 2 4 7 2" xfId="24911"/>
    <cellStyle name="20 % - Markeringsfarve1 2 4 2 2 4 8" xfId="20957"/>
    <cellStyle name="20 % - Markeringsfarve1 2 4 2 2 5" xfId="482"/>
    <cellStyle name="20 % - Markeringsfarve1 2 4 2 2 5 2" xfId="10886"/>
    <cellStyle name="20 % - Markeringsfarve1 2 4 2 2 5 2 2" xfId="24917"/>
    <cellStyle name="20 % - Markeringsfarve1 2 4 2 2 5 3" xfId="20963"/>
    <cellStyle name="20 % - Markeringsfarve1 2 4 2 2 6" xfId="483"/>
    <cellStyle name="20 % - Markeringsfarve1 2 4 2 2 6 2" xfId="10887"/>
    <cellStyle name="20 % - Markeringsfarve1 2 4 2 2 6 2 2" xfId="24918"/>
    <cellStyle name="20 % - Markeringsfarve1 2 4 2 2 6 3" xfId="20964"/>
    <cellStyle name="20 % - Markeringsfarve1 2 4 2 2 7" xfId="484"/>
    <cellStyle name="20 % - Markeringsfarve1 2 4 2 2 7 2" xfId="10888"/>
    <cellStyle name="20 % - Markeringsfarve1 2 4 2 2 7 2 2" xfId="24919"/>
    <cellStyle name="20 % - Markeringsfarve1 2 4 2 2 7 3" xfId="20965"/>
    <cellStyle name="20 % - Markeringsfarve1 2 4 2 2 8" xfId="485"/>
    <cellStyle name="20 % - Markeringsfarve1 2 4 2 2 8 2" xfId="10889"/>
    <cellStyle name="20 % - Markeringsfarve1 2 4 2 2 8 2 2" xfId="24920"/>
    <cellStyle name="20 % - Markeringsfarve1 2 4 2 2 8 3" xfId="20966"/>
    <cellStyle name="20 % - Markeringsfarve1 2 4 2 2 9" xfId="486"/>
    <cellStyle name="20 % - Markeringsfarve1 2 4 2 2 9 2" xfId="10890"/>
    <cellStyle name="20 % - Markeringsfarve1 2 4 2 2 9 2 2" xfId="24921"/>
    <cellStyle name="20 % - Markeringsfarve1 2 4 2 2 9 3" xfId="20967"/>
    <cellStyle name="20 % - Markeringsfarve1 2 4 2 3" xfId="487"/>
    <cellStyle name="20 % - Markeringsfarve1 2 4 2 3 2" xfId="488"/>
    <cellStyle name="20 % - Markeringsfarve1 2 4 2 3 2 2" xfId="10892"/>
    <cellStyle name="20 % - Markeringsfarve1 2 4 2 3 2 2 2" xfId="24923"/>
    <cellStyle name="20 % - Markeringsfarve1 2 4 2 3 2 3" xfId="20969"/>
    <cellStyle name="20 % - Markeringsfarve1 2 4 2 3 3" xfId="489"/>
    <cellStyle name="20 % - Markeringsfarve1 2 4 2 3 3 2" xfId="10893"/>
    <cellStyle name="20 % - Markeringsfarve1 2 4 2 3 3 2 2" xfId="24924"/>
    <cellStyle name="20 % - Markeringsfarve1 2 4 2 3 3 3" xfId="20970"/>
    <cellStyle name="20 % - Markeringsfarve1 2 4 2 3 4" xfId="490"/>
    <cellStyle name="20 % - Markeringsfarve1 2 4 2 3 4 2" xfId="10894"/>
    <cellStyle name="20 % - Markeringsfarve1 2 4 2 3 4 2 2" xfId="24925"/>
    <cellStyle name="20 % - Markeringsfarve1 2 4 2 3 4 3" xfId="20971"/>
    <cellStyle name="20 % - Markeringsfarve1 2 4 2 3 5" xfId="491"/>
    <cellStyle name="20 % - Markeringsfarve1 2 4 2 3 5 2" xfId="10895"/>
    <cellStyle name="20 % - Markeringsfarve1 2 4 2 3 5 2 2" xfId="24926"/>
    <cellStyle name="20 % - Markeringsfarve1 2 4 2 3 5 3" xfId="20972"/>
    <cellStyle name="20 % - Markeringsfarve1 2 4 2 3 6" xfId="492"/>
    <cellStyle name="20 % - Markeringsfarve1 2 4 2 3 6 2" xfId="10896"/>
    <cellStyle name="20 % - Markeringsfarve1 2 4 2 3 6 2 2" xfId="24927"/>
    <cellStyle name="20 % - Markeringsfarve1 2 4 2 3 6 3" xfId="20973"/>
    <cellStyle name="20 % - Markeringsfarve1 2 4 2 3 7" xfId="10891"/>
    <cellStyle name="20 % - Markeringsfarve1 2 4 2 3 7 2" xfId="24922"/>
    <cellStyle name="20 % - Markeringsfarve1 2 4 2 3 8" xfId="20968"/>
    <cellStyle name="20 % - Markeringsfarve1 2 4 2 4" xfId="493"/>
    <cellStyle name="20 % - Markeringsfarve1 2 4 2 4 2" xfId="494"/>
    <cellStyle name="20 % - Markeringsfarve1 2 4 2 4 2 2" xfId="10898"/>
    <cellStyle name="20 % - Markeringsfarve1 2 4 2 4 2 2 2" xfId="24929"/>
    <cellStyle name="20 % - Markeringsfarve1 2 4 2 4 2 3" xfId="20975"/>
    <cellStyle name="20 % - Markeringsfarve1 2 4 2 4 3" xfId="495"/>
    <cellStyle name="20 % - Markeringsfarve1 2 4 2 4 3 2" xfId="10899"/>
    <cellStyle name="20 % - Markeringsfarve1 2 4 2 4 3 2 2" xfId="24930"/>
    <cellStyle name="20 % - Markeringsfarve1 2 4 2 4 3 3" xfId="20976"/>
    <cellStyle name="20 % - Markeringsfarve1 2 4 2 4 4" xfId="496"/>
    <cellStyle name="20 % - Markeringsfarve1 2 4 2 4 4 2" xfId="10900"/>
    <cellStyle name="20 % - Markeringsfarve1 2 4 2 4 4 2 2" xfId="24931"/>
    <cellStyle name="20 % - Markeringsfarve1 2 4 2 4 4 3" xfId="20977"/>
    <cellStyle name="20 % - Markeringsfarve1 2 4 2 4 5" xfId="497"/>
    <cellStyle name="20 % - Markeringsfarve1 2 4 2 4 5 2" xfId="10901"/>
    <cellStyle name="20 % - Markeringsfarve1 2 4 2 4 5 2 2" xfId="24932"/>
    <cellStyle name="20 % - Markeringsfarve1 2 4 2 4 5 3" xfId="20978"/>
    <cellStyle name="20 % - Markeringsfarve1 2 4 2 4 6" xfId="498"/>
    <cellStyle name="20 % - Markeringsfarve1 2 4 2 4 6 2" xfId="10902"/>
    <cellStyle name="20 % - Markeringsfarve1 2 4 2 4 6 2 2" xfId="24933"/>
    <cellStyle name="20 % - Markeringsfarve1 2 4 2 4 6 3" xfId="20979"/>
    <cellStyle name="20 % - Markeringsfarve1 2 4 2 4 7" xfId="10897"/>
    <cellStyle name="20 % - Markeringsfarve1 2 4 2 4 7 2" xfId="24928"/>
    <cellStyle name="20 % - Markeringsfarve1 2 4 2 4 8" xfId="20974"/>
    <cellStyle name="20 % - Markeringsfarve1 2 4 2 5" xfId="499"/>
    <cellStyle name="20 % - Markeringsfarve1 2 4 2 5 2" xfId="500"/>
    <cellStyle name="20 % - Markeringsfarve1 2 4 2 5 2 2" xfId="10904"/>
    <cellStyle name="20 % - Markeringsfarve1 2 4 2 5 2 2 2" xfId="24935"/>
    <cellStyle name="20 % - Markeringsfarve1 2 4 2 5 2 3" xfId="20981"/>
    <cellStyle name="20 % - Markeringsfarve1 2 4 2 5 3" xfId="501"/>
    <cellStyle name="20 % - Markeringsfarve1 2 4 2 5 3 2" xfId="10905"/>
    <cellStyle name="20 % - Markeringsfarve1 2 4 2 5 3 2 2" xfId="24936"/>
    <cellStyle name="20 % - Markeringsfarve1 2 4 2 5 3 3" xfId="20982"/>
    <cellStyle name="20 % - Markeringsfarve1 2 4 2 5 4" xfId="502"/>
    <cellStyle name="20 % - Markeringsfarve1 2 4 2 5 4 2" xfId="10906"/>
    <cellStyle name="20 % - Markeringsfarve1 2 4 2 5 4 2 2" xfId="24937"/>
    <cellStyle name="20 % - Markeringsfarve1 2 4 2 5 4 3" xfId="20983"/>
    <cellStyle name="20 % - Markeringsfarve1 2 4 2 5 5" xfId="503"/>
    <cellStyle name="20 % - Markeringsfarve1 2 4 2 5 5 2" xfId="10907"/>
    <cellStyle name="20 % - Markeringsfarve1 2 4 2 5 5 2 2" xfId="24938"/>
    <cellStyle name="20 % - Markeringsfarve1 2 4 2 5 5 3" xfId="20984"/>
    <cellStyle name="20 % - Markeringsfarve1 2 4 2 5 6" xfId="504"/>
    <cellStyle name="20 % - Markeringsfarve1 2 4 2 5 6 2" xfId="10908"/>
    <cellStyle name="20 % - Markeringsfarve1 2 4 2 5 6 2 2" xfId="24939"/>
    <cellStyle name="20 % - Markeringsfarve1 2 4 2 5 6 3" xfId="20985"/>
    <cellStyle name="20 % - Markeringsfarve1 2 4 2 5 7" xfId="10903"/>
    <cellStyle name="20 % - Markeringsfarve1 2 4 2 5 7 2" xfId="24934"/>
    <cellStyle name="20 % - Markeringsfarve1 2 4 2 5 8" xfId="20980"/>
    <cellStyle name="20 % - Markeringsfarve1 2 4 2 6" xfId="505"/>
    <cellStyle name="20 % - Markeringsfarve1 2 4 2 6 2" xfId="10909"/>
    <cellStyle name="20 % - Markeringsfarve1 2 4 2 6 2 2" xfId="24940"/>
    <cellStyle name="20 % - Markeringsfarve1 2 4 2 6 3" xfId="20986"/>
    <cellStyle name="20 % - Markeringsfarve1 2 4 2 7" xfId="506"/>
    <cellStyle name="20 % - Markeringsfarve1 2 4 2 7 2" xfId="10910"/>
    <cellStyle name="20 % - Markeringsfarve1 2 4 2 7 2 2" xfId="24941"/>
    <cellStyle name="20 % - Markeringsfarve1 2 4 2 7 3" xfId="20987"/>
    <cellStyle name="20 % - Markeringsfarve1 2 4 2 8" xfId="507"/>
    <cellStyle name="20 % - Markeringsfarve1 2 4 2 8 2" xfId="10911"/>
    <cellStyle name="20 % - Markeringsfarve1 2 4 2 8 2 2" xfId="24942"/>
    <cellStyle name="20 % - Markeringsfarve1 2 4 2 8 3" xfId="20988"/>
    <cellStyle name="20 % - Markeringsfarve1 2 4 2 9" xfId="508"/>
    <cellStyle name="20 % - Markeringsfarve1 2 4 2 9 2" xfId="10912"/>
    <cellStyle name="20 % - Markeringsfarve1 2 4 2 9 2 2" xfId="24943"/>
    <cellStyle name="20 % - Markeringsfarve1 2 4 2 9 3" xfId="20989"/>
    <cellStyle name="20 % - Markeringsfarve1 2 4 3" xfId="509"/>
    <cellStyle name="20 % - Markeringsfarve1 2 4 3 10" xfId="10913"/>
    <cellStyle name="20 % - Markeringsfarve1 2 4 3 10 2" xfId="24944"/>
    <cellStyle name="20 % - Markeringsfarve1 2 4 3 11" xfId="20990"/>
    <cellStyle name="20 % - Markeringsfarve1 2 4 3 2" xfId="510"/>
    <cellStyle name="20 % - Markeringsfarve1 2 4 3 2 2" xfId="511"/>
    <cellStyle name="20 % - Markeringsfarve1 2 4 3 2 2 2" xfId="10915"/>
    <cellStyle name="20 % - Markeringsfarve1 2 4 3 2 2 2 2" xfId="24946"/>
    <cellStyle name="20 % - Markeringsfarve1 2 4 3 2 2 3" xfId="20992"/>
    <cellStyle name="20 % - Markeringsfarve1 2 4 3 2 3" xfId="512"/>
    <cellStyle name="20 % - Markeringsfarve1 2 4 3 2 3 2" xfId="10916"/>
    <cellStyle name="20 % - Markeringsfarve1 2 4 3 2 3 2 2" xfId="24947"/>
    <cellStyle name="20 % - Markeringsfarve1 2 4 3 2 3 3" xfId="20993"/>
    <cellStyle name="20 % - Markeringsfarve1 2 4 3 2 4" xfId="513"/>
    <cellStyle name="20 % - Markeringsfarve1 2 4 3 2 4 2" xfId="10917"/>
    <cellStyle name="20 % - Markeringsfarve1 2 4 3 2 4 2 2" xfId="24948"/>
    <cellStyle name="20 % - Markeringsfarve1 2 4 3 2 4 3" xfId="20994"/>
    <cellStyle name="20 % - Markeringsfarve1 2 4 3 2 5" xfId="514"/>
    <cellStyle name="20 % - Markeringsfarve1 2 4 3 2 5 2" xfId="10918"/>
    <cellStyle name="20 % - Markeringsfarve1 2 4 3 2 5 2 2" xfId="24949"/>
    <cellStyle name="20 % - Markeringsfarve1 2 4 3 2 5 3" xfId="20995"/>
    <cellStyle name="20 % - Markeringsfarve1 2 4 3 2 6" xfId="515"/>
    <cellStyle name="20 % - Markeringsfarve1 2 4 3 2 6 2" xfId="10919"/>
    <cellStyle name="20 % - Markeringsfarve1 2 4 3 2 6 2 2" xfId="24950"/>
    <cellStyle name="20 % - Markeringsfarve1 2 4 3 2 6 3" xfId="20996"/>
    <cellStyle name="20 % - Markeringsfarve1 2 4 3 2 7" xfId="10914"/>
    <cellStyle name="20 % - Markeringsfarve1 2 4 3 2 7 2" xfId="24945"/>
    <cellStyle name="20 % - Markeringsfarve1 2 4 3 2 8" xfId="20991"/>
    <cellStyle name="20 % - Markeringsfarve1 2 4 3 3" xfId="516"/>
    <cellStyle name="20 % - Markeringsfarve1 2 4 3 3 2" xfId="517"/>
    <cellStyle name="20 % - Markeringsfarve1 2 4 3 3 2 2" xfId="10921"/>
    <cellStyle name="20 % - Markeringsfarve1 2 4 3 3 2 2 2" xfId="24952"/>
    <cellStyle name="20 % - Markeringsfarve1 2 4 3 3 2 3" xfId="20998"/>
    <cellStyle name="20 % - Markeringsfarve1 2 4 3 3 3" xfId="518"/>
    <cellStyle name="20 % - Markeringsfarve1 2 4 3 3 3 2" xfId="10922"/>
    <cellStyle name="20 % - Markeringsfarve1 2 4 3 3 3 2 2" xfId="24953"/>
    <cellStyle name="20 % - Markeringsfarve1 2 4 3 3 3 3" xfId="20999"/>
    <cellStyle name="20 % - Markeringsfarve1 2 4 3 3 4" xfId="519"/>
    <cellStyle name="20 % - Markeringsfarve1 2 4 3 3 4 2" xfId="10923"/>
    <cellStyle name="20 % - Markeringsfarve1 2 4 3 3 4 2 2" xfId="24954"/>
    <cellStyle name="20 % - Markeringsfarve1 2 4 3 3 4 3" xfId="21000"/>
    <cellStyle name="20 % - Markeringsfarve1 2 4 3 3 5" xfId="520"/>
    <cellStyle name="20 % - Markeringsfarve1 2 4 3 3 5 2" xfId="10924"/>
    <cellStyle name="20 % - Markeringsfarve1 2 4 3 3 5 2 2" xfId="24955"/>
    <cellStyle name="20 % - Markeringsfarve1 2 4 3 3 5 3" xfId="21001"/>
    <cellStyle name="20 % - Markeringsfarve1 2 4 3 3 6" xfId="521"/>
    <cellStyle name="20 % - Markeringsfarve1 2 4 3 3 6 2" xfId="10925"/>
    <cellStyle name="20 % - Markeringsfarve1 2 4 3 3 6 2 2" xfId="24956"/>
    <cellStyle name="20 % - Markeringsfarve1 2 4 3 3 6 3" xfId="21002"/>
    <cellStyle name="20 % - Markeringsfarve1 2 4 3 3 7" xfId="10920"/>
    <cellStyle name="20 % - Markeringsfarve1 2 4 3 3 7 2" xfId="24951"/>
    <cellStyle name="20 % - Markeringsfarve1 2 4 3 3 8" xfId="20997"/>
    <cellStyle name="20 % - Markeringsfarve1 2 4 3 4" xfId="522"/>
    <cellStyle name="20 % - Markeringsfarve1 2 4 3 4 2" xfId="523"/>
    <cellStyle name="20 % - Markeringsfarve1 2 4 3 4 2 2" xfId="10927"/>
    <cellStyle name="20 % - Markeringsfarve1 2 4 3 4 2 2 2" xfId="24958"/>
    <cellStyle name="20 % - Markeringsfarve1 2 4 3 4 2 3" xfId="21004"/>
    <cellStyle name="20 % - Markeringsfarve1 2 4 3 4 3" xfId="524"/>
    <cellStyle name="20 % - Markeringsfarve1 2 4 3 4 3 2" xfId="10928"/>
    <cellStyle name="20 % - Markeringsfarve1 2 4 3 4 3 2 2" xfId="24959"/>
    <cellStyle name="20 % - Markeringsfarve1 2 4 3 4 3 3" xfId="21005"/>
    <cellStyle name="20 % - Markeringsfarve1 2 4 3 4 4" xfId="525"/>
    <cellStyle name="20 % - Markeringsfarve1 2 4 3 4 4 2" xfId="10929"/>
    <cellStyle name="20 % - Markeringsfarve1 2 4 3 4 4 2 2" xfId="24960"/>
    <cellStyle name="20 % - Markeringsfarve1 2 4 3 4 4 3" xfId="21006"/>
    <cellStyle name="20 % - Markeringsfarve1 2 4 3 4 5" xfId="526"/>
    <cellStyle name="20 % - Markeringsfarve1 2 4 3 4 5 2" xfId="10930"/>
    <cellStyle name="20 % - Markeringsfarve1 2 4 3 4 5 2 2" xfId="24961"/>
    <cellStyle name="20 % - Markeringsfarve1 2 4 3 4 5 3" xfId="21007"/>
    <cellStyle name="20 % - Markeringsfarve1 2 4 3 4 6" xfId="527"/>
    <cellStyle name="20 % - Markeringsfarve1 2 4 3 4 6 2" xfId="10931"/>
    <cellStyle name="20 % - Markeringsfarve1 2 4 3 4 6 2 2" xfId="24962"/>
    <cellStyle name="20 % - Markeringsfarve1 2 4 3 4 6 3" xfId="21008"/>
    <cellStyle name="20 % - Markeringsfarve1 2 4 3 4 7" xfId="10926"/>
    <cellStyle name="20 % - Markeringsfarve1 2 4 3 4 7 2" xfId="24957"/>
    <cellStyle name="20 % - Markeringsfarve1 2 4 3 4 8" xfId="21003"/>
    <cellStyle name="20 % - Markeringsfarve1 2 4 3 5" xfId="528"/>
    <cellStyle name="20 % - Markeringsfarve1 2 4 3 5 2" xfId="10932"/>
    <cellStyle name="20 % - Markeringsfarve1 2 4 3 5 2 2" xfId="24963"/>
    <cellStyle name="20 % - Markeringsfarve1 2 4 3 5 3" xfId="21009"/>
    <cellStyle name="20 % - Markeringsfarve1 2 4 3 6" xfId="529"/>
    <cellStyle name="20 % - Markeringsfarve1 2 4 3 6 2" xfId="10933"/>
    <cellStyle name="20 % - Markeringsfarve1 2 4 3 6 2 2" xfId="24964"/>
    <cellStyle name="20 % - Markeringsfarve1 2 4 3 6 3" xfId="21010"/>
    <cellStyle name="20 % - Markeringsfarve1 2 4 3 7" xfId="530"/>
    <cellStyle name="20 % - Markeringsfarve1 2 4 3 7 2" xfId="10934"/>
    <cellStyle name="20 % - Markeringsfarve1 2 4 3 7 2 2" xfId="24965"/>
    <cellStyle name="20 % - Markeringsfarve1 2 4 3 7 3" xfId="21011"/>
    <cellStyle name="20 % - Markeringsfarve1 2 4 3 8" xfId="531"/>
    <cellStyle name="20 % - Markeringsfarve1 2 4 3 8 2" xfId="10935"/>
    <cellStyle name="20 % - Markeringsfarve1 2 4 3 8 2 2" xfId="24966"/>
    <cellStyle name="20 % - Markeringsfarve1 2 4 3 8 3" xfId="21012"/>
    <cellStyle name="20 % - Markeringsfarve1 2 4 3 9" xfId="532"/>
    <cellStyle name="20 % - Markeringsfarve1 2 4 3 9 2" xfId="10936"/>
    <cellStyle name="20 % - Markeringsfarve1 2 4 3 9 2 2" xfId="24967"/>
    <cellStyle name="20 % - Markeringsfarve1 2 4 3 9 3" xfId="21013"/>
    <cellStyle name="20 % - Markeringsfarve1 2 4 4" xfId="533"/>
    <cellStyle name="20 % - Markeringsfarve1 2 4 4 2" xfId="534"/>
    <cellStyle name="20 % - Markeringsfarve1 2 4 4 2 2" xfId="10938"/>
    <cellStyle name="20 % - Markeringsfarve1 2 4 4 2 2 2" xfId="24969"/>
    <cellStyle name="20 % - Markeringsfarve1 2 4 4 2 3" xfId="21015"/>
    <cellStyle name="20 % - Markeringsfarve1 2 4 4 3" xfId="535"/>
    <cellStyle name="20 % - Markeringsfarve1 2 4 4 3 2" xfId="10939"/>
    <cellStyle name="20 % - Markeringsfarve1 2 4 4 3 2 2" xfId="24970"/>
    <cellStyle name="20 % - Markeringsfarve1 2 4 4 3 3" xfId="21016"/>
    <cellStyle name="20 % - Markeringsfarve1 2 4 4 4" xfId="536"/>
    <cellStyle name="20 % - Markeringsfarve1 2 4 4 4 2" xfId="10940"/>
    <cellStyle name="20 % - Markeringsfarve1 2 4 4 4 2 2" xfId="24971"/>
    <cellStyle name="20 % - Markeringsfarve1 2 4 4 4 3" xfId="21017"/>
    <cellStyle name="20 % - Markeringsfarve1 2 4 4 5" xfId="537"/>
    <cellStyle name="20 % - Markeringsfarve1 2 4 4 5 2" xfId="10941"/>
    <cellStyle name="20 % - Markeringsfarve1 2 4 4 5 2 2" xfId="24972"/>
    <cellStyle name="20 % - Markeringsfarve1 2 4 4 5 3" xfId="21018"/>
    <cellStyle name="20 % - Markeringsfarve1 2 4 4 6" xfId="538"/>
    <cellStyle name="20 % - Markeringsfarve1 2 4 4 6 2" xfId="10942"/>
    <cellStyle name="20 % - Markeringsfarve1 2 4 4 6 2 2" xfId="24973"/>
    <cellStyle name="20 % - Markeringsfarve1 2 4 4 6 3" xfId="21019"/>
    <cellStyle name="20 % - Markeringsfarve1 2 4 4 7" xfId="10937"/>
    <cellStyle name="20 % - Markeringsfarve1 2 4 4 7 2" xfId="24968"/>
    <cellStyle name="20 % - Markeringsfarve1 2 4 4 8" xfId="21014"/>
    <cellStyle name="20 % - Markeringsfarve1 2 4 5" xfId="539"/>
    <cellStyle name="20 % - Markeringsfarve1 2 4 5 2" xfId="540"/>
    <cellStyle name="20 % - Markeringsfarve1 2 4 5 2 2" xfId="10944"/>
    <cellStyle name="20 % - Markeringsfarve1 2 4 5 2 2 2" xfId="24975"/>
    <cellStyle name="20 % - Markeringsfarve1 2 4 5 2 3" xfId="21021"/>
    <cellStyle name="20 % - Markeringsfarve1 2 4 5 3" xfId="541"/>
    <cellStyle name="20 % - Markeringsfarve1 2 4 5 3 2" xfId="10945"/>
    <cellStyle name="20 % - Markeringsfarve1 2 4 5 3 2 2" xfId="24976"/>
    <cellStyle name="20 % - Markeringsfarve1 2 4 5 3 3" xfId="21022"/>
    <cellStyle name="20 % - Markeringsfarve1 2 4 5 4" xfId="542"/>
    <cellStyle name="20 % - Markeringsfarve1 2 4 5 4 2" xfId="10946"/>
    <cellStyle name="20 % - Markeringsfarve1 2 4 5 4 2 2" xfId="24977"/>
    <cellStyle name="20 % - Markeringsfarve1 2 4 5 4 3" xfId="21023"/>
    <cellStyle name="20 % - Markeringsfarve1 2 4 5 5" xfId="543"/>
    <cellStyle name="20 % - Markeringsfarve1 2 4 5 5 2" xfId="10947"/>
    <cellStyle name="20 % - Markeringsfarve1 2 4 5 5 2 2" xfId="24978"/>
    <cellStyle name="20 % - Markeringsfarve1 2 4 5 5 3" xfId="21024"/>
    <cellStyle name="20 % - Markeringsfarve1 2 4 5 6" xfId="544"/>
    <cellStyle name="20 % - Markeringsfarve1 2 4 5 6 2" xfId="10948"/>
    <cellStyle name="20 % - Markeringsfarve1 2 4 5 6 2 2" xfId="24979"/>
    <cellStyle name="20 % - Markeringsfarve1 2 4 5 6 3" xfId="21025"/>
    <cellStyle name="20 % - Markeringsfarve1 2 4 5 7" xfId="10943"/>
    <cellStyle name="20 % - Markeringsfarve1 2 4 5 7 2" xfId="24974"/>
    <cellStyle name="20 % - Markeringsfarve1 2 4 5 8" xfId="21020"/>
    <cellStyle name="20 % - Markeringsfarve1 2 4 6" xfId="545"/>
    <cellStyle name="20 % - Markeringsfarve1 2 4 6 2" xfId="546"/>
    <cellStyle name="20 % - Markeringsfarve1 2 4 6 2 2" xfId="10950"/>
    <cellStyle name="20 % - Markeringsfarve1 2 4 6 2 2 2" xfId="24981"/>
    <cellStyle name="20 % - Markeringsfarve1 2 4 6 2 3" xfId="21027"/>
    <cellStyle name="20 % - Markeringsfarve1 2 4 6 3" xfId="547"/>
    <cellStyle name="20 % - Markeringsfarve1 2 4 6 3 2" xfId="10951"/>
    <cellStyle name="20 % - Markeringsfarve1 2 4 6 3 2 2" xfId="24982"/>
    <cellStyle name="20 % - Markeringsfarve1 2 4 6 3 3" xfId="21028"/>
    <cellStyle name="20 % - Markeringsfarve1 2 4 6 4" xfId="548"/>
    <cellStyle name="20 % - Markeringsfarve1 2 4 6 4 2" xfId="10952"/>
    <cellStyle name="20 % - Markeringsfarve1 2 4 6 4 2 2" xfId="24983"/>
    <cellStyle name="20 % - Markeringsfarve1 2 4 6 4 3" xfId="21029"/>
    <cellStyle name="20 % - Markeringsfarve1 2 4 6 5" xfId="549"/>
    <cellStyle name="20 % - Markeringsfarve1 2 4 6 5 2" xfId="10953"/>
    <cellStyle name="20 % - Markeringsfarve1 2 4 6 5 2 2" xfId="24984"/>
    <cellStyle name="20 % - Markeringsfarve1 2 4 6 5 3" xfId="21030"/>
    <cellStyle name="20 % - Markeringsfarve1 2 4 6 6" xfId="550"/>
    <cellStyle name="20 % - Markeringsfarve1 2 4 6 6 2" xfId="10954"/>
    <cellStyle name="20 % - Markeringsfarve1 2 4 6 6 2 2" xfId="24985"/>
    <cellStyle name="20 % - Markeringsfarve1 2 4 6 6 3" xfId="21031"/>
    <cellStyle name="20 % - Markeringsfarve1 2 4 6 7" xfId="10949"/>
    <cellStyle name="20 % - Markeringsfarve1 2 4 6 7 2" xfId="24980"/>
    <cellStyle name="20 % - Markeringsfarve1 2 4 6 8" xfId="21026"/>
    <cellStyle name="20 % - Markeringsfarve1 2 4 7" xfId="551"/>
    <cellStyle name="20 % - Markeringsfarve1 2 4 7 2" xfId="10955"/>
    <cellStyle name="20 % - Markeringsfarve1 2 4 7 2 2" xfId="24986"/>
    <cellStyle name="20 % - Markeringsfarve1 2 4 7 3" xfId="21032"/>
    <cellStyle name="20 % - Markeringsfarve1 2 4 8" xfId="552"/>
    <cellStyle name="20 % - Markeringsfarve1 2 4 8 2" xfId="10956"/>
    <cellStyle name="20 % - Markeringsfarve1 2 4 8 2 2" xfId="24987"/>
    <cellStyle name="20 % - Markeringsfarve1 2 4 8 3" xfId="21033"/>
    <cellStyle name="20 % - Markeringsfarve1 2 4 9" xfId="553"/>
    <cellStyle name="20 % - Markeringsfarve1 2 4 9 2" xfId="10957"/>
    <cellStyle name="20 % - Markeringsfarve1 2 4 9 2 2" xfId="24988"/>
    <cellStyle name="20 % - Markeringsfarve1 2 4 9 3" xfId="21034"/>
    <cellStyle name="20 % - Markeringsfarve1 2 5" xfId="554"/>
    <cellStyle name="20 % - Markeringsfarve1 2 5 10" xfId="555"/>
    <cellStyle name="20 % - Markeringsfarve1 2 5 10 2" xfId="10959"/>
    <cellStyle name="20 % - Markeringsfarve1 2 5 10 2 2" xfId="24990"/>
    <cellStyle name="20 % - Markeringsfarve1 2 5 10 3" xfId="21036"/>
    <cellStyle name="20 % - Markeringsfarve1 2 5 11" xfId="10958"/>
    <cellStyle name="20 % - Markeringsfarve1 2 5 11 2" xfId="24989"/>
    <cellStyle name="20 % - Markeringsfarve1 2 5 12" xfId="21035"/>
    <cellStyle name="20 % - Markeringsfarve1 2 5 2" xfId="556"/>
    <cellStyle name="20 % - Markeringsfarve1 2 5 2 10" xfId="10960"/>
    <cellStyle name="20 % - Markeringsfarve1 2 5 2 10 2" xfId="24991"/>
    <cellStyle name="20 % - Markeringsfarve1 2 5 2 11" xfId="21037"/>
    <cellStyle name="20 % - Markeringsfarve1 2 5 2 2" xfId="557"/>
    <cellStyle name="20 % - Markeringsfarve1 2 5 2 2 2" xfId="558"/>
    <cellStyle name="20 % - Markeringsfarve1 2 5 2 2 2 2" xfId="10962"/>
    <cellStyle name="20 % - Markeringsfarve1 2 5 2 2 2 2 2" xfId="24993"/>
    <cellStyle name="20 % - Markeringsfarve1 2 5 2 2 2 3" xfId="21039"/>
    <cellStyle name="20 % - Markeringsfarve1 2 5 2 2 3" xfId="559"/>
    <cellStyle name="20 % - Markeringsfarve1 2 5 2 2 3 2" xfId="10963"/>
    <cellStyle name="20 % - Markeringsfarve1 2 5 2 2 3 2 2" xfId="24994"/>
    <cellStyle name="20 % - Markeringsfarve1 2 5 2 2 3 3" xfId="21040"/>
    <cellStyle name="20 % - Markeringsfarve1 2 5 2 2 4" xfId="560"/>
    <cellStyle name="20 % - Markeringsfarve1 2 5 2 2 4 2" xfId="10964"/>
    <cellStyle name="20 % - Markeringsfarve1 2 5 2 2 4 2 2" xfId="24995"/>
    <cellStyle name="20 % - Markeringsfarve1 2 5 2 2 4 3" xfId="21041"/>
    <cellStyle name="20 % - Markeringsfarve1 2 5 2 2 5" xfId="561"/>
    <cellStyle name="20 % - Markeringsfarve1 2 5 2 2 5 2" xfId="10965"/>
    <cellStyle name="20 % - Markeringsfarve1 2 5 2 2 5 2 2" xfId="24996"/>
    <cellStyle name="20 % - Markeringsfarve1 2 5 2 2 5 3" xfId="21042"/>
    <cellStyle name="20 % - Markeringsfarve1 2 5 2 2 6" xfId="562"/>
    <cellStyle name="20 % - Markeringsfarve1 2 5 2 2 6 2" xfId="10966"/>
    <cellStyle name="20 % - Markeringsfarve1 2 5 2 2 6 2 2" xfId="24997"/>
    <cellStyle name="20 % - Markeringsfarve1 2 5 2 2 6 3" xfId="21043"/>
    <cellStyle name="20 % - Markeringsfarve1 2 5 2 2 7" xfId="10961"/>
    <cellStyle name="20 % - Markeringsfarve1 2 5 2 2 7 2" xfId="24992"/>
    <cellStyle name="20 % - Markeringsfarve1 2 5 2 2 8" xfId="21038"/>
    <cellStyle name="20 % - Markeringsfarve1 2 5 2 3" xfId="563"/>
    <cellStyle name="20 % - Markeringsfarve1 2 5 2 3 2" xfId="564"/>
    <cellStyle name="20 % - Markeringsfarve1 2 5 2 3 2 2" xfId="10968"/>
    <cellStyle name="20 % - Markeringsfarve1 2 5 2 3 2 2 2" xfId="24999"/>
    <cellStyle name="20 % - Markeringsfarve1 2 5 2 3 2 3" xfId="21045"/>
    <cellStyle name="20 % - Markeringsfarve1 2 5 2 3 3" xfId="565"/>
    <cellStyle name="20 % - Markeringsfarve1 2 5 2 3 3 2" xfId="10969"/>
    <cellStyle name="20 % - Markeringsfarve1 2 5 2 3 3 2 2" xfId="25000"/>
    <cellStyle name="20 % - Markeringsfarve1 2 5 2 3 3 3" xfId="21046"/>
    <cellStyle name="20 % - Markeringsfarve1 2 5 2 3 4" xfId="566"/>
    <cellStyle name="20 % - Markeringsfarve1 2 5 2 3 4 2" xfId="10970"/>
    <cellStyle name="20 % - Markeringsfarve1 2 5 2 3 4 2 2" xfId="25001"/>
    <cellStyle name="20 % - Markeringsfarve1 2 5 2 3 4 3" xfId="21047"/>
    <cellStyle name="20 % - Markeringsfarve1 2 5 2 3 5" xfId="567"/>
    <cellStyle name="20 % - Markeringsfarve1 2 5 2 3 5 2" xfId="10971"/>
    <cellStyle name="20 % - Markeringsfarve1 2 5 2 3 5 2 2" xfId="25002"/>
    <cellStyle name="20 % - Markeringsfarve1 2 5 2 3 5 3" xfId="21048"/>
    <cellStyle name="20 % - Markeringsfarve1 2 5 2 3 6" xfId="568"/>
    <cellStyle name="20 % - Markeringsfarve1 2 5 2 3 6 2" xfId="10972"/>
    <cellStyle name="20 % - Markeringsfarve1 2 5 2 3 6 2 2" xfId="25003"/>
    <cellStyle name="20 % - Markeringsfarve1 2 5 2 3 6 3" xfId="21049"/>
    <cellStyle name="20 % - Markeringsfarve1 2 5 2 3 7" xfId="10967"/>
    <cellStyle name="20 % - Markeringsfarve1 2 5 2 3 7 2" xfId="24998"/>
    <cellStyle name="20 % - Markeringsfarve1 2 5 2 3 8" xfId="21044"/>
    <cellStyle name="20 % - Markeringsfarve1 2 5 2 4" xfId="569"/>
    <cellStyle name="20 % - Markeringsfarve1 2 5 2 4 2" xfId="570"/>
    <cellStyle name="20 % - Markeringsfarve1 2 5 2 4 2 2" xfId="10974"/>
    <cellStyle name="20 % - Markeringsfarve1 2 5 2 4 2 2 2" xfId="25005"/>
    <cellStyle name="20 % - Markeringsfarve1 2 5 2 4 2 3" xfId="21051"/>
    <cellStyle name="20 % - Markeringsfarve1 2 5 2 4 3" xfId="571"/>
    <cellStyle name="20 % - Markeringsfarve1 2 5 2 4 3 2" xfId="10975"/>
    <cellStyle name="20 % - Markeringsfarve1 2 5 2 4 3 2 2" xfId="25006"/>
    <cellStyle name="20 % - Markeringsfarve1 2 5 2 4 3 3" xfId="21052"/>
    <cellStyle name="20 % - Markeringsfarve1 2 5 2 4 4" xfId="572"/>
    <cellStyle name="20 % - Markeringsfarve1 2 5 2 4 4 2" xfId="10976"/>
    <cellStyle name="20 % - Markeringsfarve1 2 5 2 4 4 2 2" xfId="25007"/>
    <cellStyle name="20 % - Markeringsfarve1 2 5 2 4 4 3" xfId="21053"/>
    <cellStyle name="20 % - Markeringsfarve1 2 5 2 4 5" xfId="573"/>
    <cellStyle name="20 % - Markeringsfarve1 2 5 2 4 5 2" xfId="10977"/>
    <cellStyle name="20 % - Markeringsfarve1 2 5 2 4 5 2 2" xfId="25008"/>
    <cellStyle name="20 % - Markeringsfarve1 2 5 2 4 5 3" xfId="21054"/>
    <cellStyle name="20 % - Markeringsfarve1 2 5 2 4 6" xfId="574"/>
    <cellStyle name="20 % - Markeringsfarve1 2 5 2 4 6 2" xfId="10978"/>
    <cellStyle name="20 % - Markeringsfarve1 2 5 2 4 6 2 2" xfId="25009"/>
    <cellStyle name="20 % - Markeringsfarve1 2 5 2 4 6 3" xfId="21055"/>
    <cellStyle name="20 % - Markeringsfarve1 2 5 2 4 7" xfId="10973"/>
    <cellStyle name="20 % - Markeringsfarve1 2 5 2 4 7 2" xfId="25004"/>
    <cellStyle name="20 % - Markeringsfarve1 2 5 2 4 8" xfId="21050"/>
    <cellStyle name="20 % - Markeringsfarve1 2 5 2 5" xfId="575"/>
    <cellStyle name="20 % - Markeringsfarve1 2 5 2 5 2" xfId="10979"/>
    <cellStyle name="20 % - Markeringsfarve1 2 5 2 5 2 2" xfId="25010"/>
    <cellStyle name="20 % - Markeringsfarve1 2 5 2 5 3" xfId="21056"/>
    <cellStyle name="20 % - Markeringsfarve1 2 5 2 6" xfId="576"/>
    <cellStyle name="20 % - Markeringsfarve1 2 5 2 6 2" xfId="10980"/>
    <cellStyle name="20 % - Markeringsfarve1 2 5 2 6 2 2" xfId="25011"/>
    <cellStyle name="20 % - Markeringsfarve1 2 5 2 6 3" xfId="21057"/>
    <cellStyle name="20 % - Markeringsfarve1 2 5 2 7" xfId="577"/>
    <cellStyle name="20 % - Markeringsfarve1 2 5 2 7 2" xfId="10981"/>
    <cellStyle name="20 % - Markeringsfarve1 2 5 2 7 2 2" xfId="25012"/>
    <cellStyle name="20 % - Markeringsfarve1 2 5 2 7 3" xfId="21058"/>
    <cellStyle name="20 % - Markeringsfarve1 2 5 2 8" xfId="578"/>
    <cellStyle name="20 % - Markeringsfarve1 2 5 2 8 2" xfId="10982"/>
    <cellStyle name="20 % - Markeringsfarve1 2 5 2 8 2 2" xfId="25013"/>
    <cellStyle name="20 % - Markeringsfarve1 2 5 2 8 3" xfId="21059"/>
    <cellStyle name="20 % - Markeringsfarve1 2 5 2 9" xfId="579"/>
    <cellStyle name="20 % - Markeringsfarve1 2 5 2 9 2" xfId="10983"/>
    <cellStyle name="20 % - Markeringsfarve1 2 5 2 9 2 2" xfId="25014"/>
    <cellStyle name="20 % - Markeringsfarve1 2 5 2 9 3" xfId="21060"/>
    <cellStyle name="20 % - Markeringsfarve1 2 5 3" xfId="580"/>
    <cellStyle name="20 % - Markeringsfarve1 2 5 3 2" xfId="581"/>
    <cellStyle name="20 % - Markeringsfarve1 2 5 3 2 2" xfId="10985"/>
    <cellStyle name="20 % - Markeringsfarve1 2 5 3 2 2 2" xfId="25016"/>
    <cellStyle name="20 % - Markeringsfarve1 2 5 3 2 3" xfId="21062"/>
    <cellStyle name="20 % - Markeringsfarve1 2 5 3 3" xfId="582"/>
    <cellStyle name="20 % - Markeringsfarve1 2 5 3 3 2" xfId="10986"/>
    <cellStyle name="20 % - Markeringsfarve1 2 5 3 3 2 2" xfId="25017"/>
    <cellStyle name="20 % - Markeringsfarve1 2 5 3 3 3" xfId="21063"/>
    <cellStyle name="20 % - Markeringsfarve1 2 5 3 4" xfId="583"/>
    <cellStyle name="20 % - Markeringsfarve1 2 5 3 4 2" xfId="10987"/>
    <cellStyle name="20 % - Markeringsfarve1 2 5 3 4 2 2" xfId="25018"/>
    <cellStyle name="20 % - Markeringsfarve1 2 5 3 4 3" xfId="21064"/>
    <cellStyle name="20 % - Markeringsfarve1 2 5 3 5" xfId="584"/>
    <cellStyle name="20 % - Markeringsfarve1 2 5 3 5 2" xfId="10988"/>
    <cellStyle name="20 % - Markeringsfarve1 2 5 3 5 2 2" xfId="25019"/>
    <cellStyle name="20 % - Markeringsfarve1 2 5 3 5 3" xfId="21065"/>
    <cellStyle name="20 % - Markeringsfarve1 2 5 3 6" xfId="585"/>
    <cellStyle name="20 % - Markeringsfarve1 2 5 3 6 2" xfId="10989"/>
    <cellStyle name="20 % - Markeringsfarve1 2 5 3 6 2 2" xfId="25020"/>
    <cellStyle name="20 % - Markeringsfarve1 2 5 3 6 3" xfId="21066"/>
    <cellStyle name="20 % - Markeringsfarve1 2 5 3 7" xfId="10984"/>
    <cellStyle name="20 % - Markeringsfarve1 2 5 3 7 2" xfId="25015"/>
    <cellStyle name="20 % - Markeringsfarve1 2 5 3 8" xfId="21061"/>
    <cellStyle name="20 % - Markeringsfarve1 2 5 4" xfId="586"/>
    <cellStyle name="20 % - Markeringsfarve1 2 5 4 2" xfId="587"/>
    <cellStyle name="20 % - Markeringsfarve1 2 5 4 2 2" xfId="10991"/>
    <cellStyle name="20 % - Markeringsfarve1 2 5 4 2 2 2" xfId="25022"/>
    <cellStyle name="20 % - Markeringsfarve1 2 5 4 2 3" xfId="21068"/>
    <cellStyle name="20 % - Markeringsfarve1 2 5 4 3" xfId="588"/>
    <cellStyle name="20 % - Markeringsfarve1 2 5 4 3 2" xfId="10992"/>
    <cellStyle name="20 % - Markeringsfarve1 2 5 4 3 2 2" xfId="25023"/>
    <cellStyle name="20 % - Markeringsfarve1 2 5 4 3 3" xfId="21069"/>
    <cellStyle name="20 % - Markeringsfarve1 2 5 4 4" xfId="589"/>
    <cellStyle name="20 % - Markeringsfarve1 2 5 4 4 2" xfId="10993"/>
    <cellStyle name="20 % - Markeringsfarve1 2 5 4 4 2 2" xfId="25024"/>
    <cellStyle name="20 % - Markeringsfarve1 2 5 4 4 3" xfId="21070"/>
    <cellStyle name="20 % - Markeringsfarve1 2 5 4 5" xfId="590"/>
    <cellStyle name="20 % - Markeringsfarve1 2 5 4 5 2" xfId="10994"/>
    <cellStyle name="20 % - Markeringsfarve1 2 5 4 5 2 2" xfId="25025"/>
    <cellStyle name="20 % - Markeringsfarve1 2 5 4 5 3" xfId="21071"/>
    <cellStyle name="20 % - Markeringsfarve1 2 5 4 6" xfId="591"/>
    <cellStyle name="20 % - Markeringsfarve1 2 5 4 6 2" xfId="10995"/>
    <cellStyle name="20 % - Markeringsfarve1 2 5 4 6 2 2" xfId="25026"/>
    <cellStyle name="20 % - Markeringsfarve1 2 5 4 6 3" xfId="21072"/>
    <cellStyle name="20 % - Markeringsfarve1 2 5 4 7" xfId="10990"/>
    <cellStyle name="20 % - Markeringsfarve1 2 5 4 7 2" xfId="25021"/>
    <cellStyle name="20 % - Markeringsfarve1 2 5 4 8" xfId="21067"/>
    <cellStyle name="20 % - Markeringsfarve1 2 5 5" xfId="592"/>
    <cellStyle name="20 % - Markeringsfarve1 2 5 5 2" xfId="593"/>
    <cellStyle name="20 % - Markeringsfarve1 2 5 5 2 2" xfId="10997"/>
    <cellStyle name="20 % - Markeringsfarve1 2 5 5 2 2 2" xfId="25028"/>
    <cellStyle name="20 % - Markeringsfarve1 2 5 5 2 3" xfId="21074"/>
    <cellStyle name="20 % - Markeringsfarve1 2 5 5 3" xfId="594"/>
    <cellStyle name="20 % - Markeringsfarve1 2 5 5 3 2" xfId="10998"/>
    <cellStyle name="20 % - Markeringsfarve1 2 5 5 3 2 2" xfId="25029"/>
    <cellStyle name="20 % - Markeringsfarve1 2 5 5 3 3" xfId="21075"/>
    <cellStyle name="20 % - Markeringsfarve1 2 5 5 4" xfId="595"/>
    <cellStyle name="20 % - Markeringsfarve1 2 5 5 4 2" xfId="10999"/>
    <cellStyle name="20 % - Markeringsfarve1 2 5 5 4 2 2" xfId="25030"/>
    <cellStyle name="20 % - Markeringsfarve1 2 5 5 4 3" xfId="21076"/>
    <cellStyle name="20 % - Markeringsfarve1 2 5 5 5" xfId="596"/>
    <cellStyle name="20 % - Markeringsfarve1 2 5 5 5 2" xfId="11000"/>
    <cellStyle name="20 % - Markeringsfarve1 2 5 5 5 2 2" xfId="25031"/>
    <cellStyle name="20 % - Markeringsfarve1 2 5 5 5 3" xfId="21077"/>
    <cellStyle name="20 % - Markeringsfarve1 2 5 5 6" xfId="597"/>
    <cellStyle name="20 % - Markeringsfarve1 2 5 5 6 2" xfId="11001"/>
    <cellStyle name="20 % - Markeringsfarve1 2 5 5 6 2 2" xfId="25032"/>
    <cellStyle name="20 % - Markeringsfarve1 2 5 5 6 3" xfId="21078"/>
    <cellStyle name="20 % - Markeringsfarve1 2 5 5 7" xfId="10996"/>
    <cellStyle name="20 % - Markeringsfarve1 2 5 5 7 2" xfId="25027"/>
    <cellStyle name="20 % - Markeringsfarve1 2 5 5 8" xfId="21073"/>
    <cellStyle name="20 % - Markeringsfarve1 2 5 6" xfId="598"/>
    <cellStyle name="20 % - Markeringsfarve1 2 5 6 2" xfId="11002"/>
    <cellStyle name="20 % - Markeringsfarve1 2 5 6 2 2" xfId="25033"/>
    <cellStyle name="20 % - Markeringsfarve1 2 5 6 3" xfId="21079"/>
    <cellStyle name="20 % - Markeringsfarve1 2 5 7" xfId="599"/>
    <cellStyle name="20 % - Markeringsfarve1 2 5 7 2" xfId="11003"/>
    <cellStyle name="20 % - Markeringsfarve1 2 5 7 2 2" xfId="25034"/>
    <cellStyle name="20 % - Markeringsfarve1 2 5 7 3" xfId="21080"/>
    <cellStyle name="20 % - Markeringsfarve1 2 5 8" xfId="600"/>
    <cellStyle name="20 % - Markeringsfarve1 2 5 8 2" xfId="11004"/>
    <cellStyle name="20 % - Markeringsfarve1 2 5 8 2 2" xfId="25035"/>
    <cellStyle name="20 % - Markeringsfarve1 2 5 8 3" xfId="21081"/>
    <cellStyle name="20 % - Markeringsfarve1 2 5 9" xfId="601"/>
    <cellStyle name="20 % - Markeringsfarve1 2 5 9 2" xfId="11005"/>
    <cellStyle name="20 % - Markeringsfarve1 2 5 9 2 2" xfId="25036"/>
    <cellStyle name="20 % - Markeringsfarve1 2 5 9 3" xfId="21082"/>
    <cellStyle name="20 % - Markeringsfarve1 2 6" xfId="602"/>
    <cellStyle name="20 % - Markeringsfarve1 2 6 10" xfId="11006"/>
    <cellStyle name="20 % - Markeringsfarve1 2 6 10 2" xfId="25037"/>
    <cellStyle name="20 % - Markeringsfarve1 2 6 11" xfId="21083"/>
    <cellStyle name="20 % - Markeringsfarve1 2 6 2" xfId="603"/>
    <cellStyle name="20 % - Markeringsfarve1 2 6 2 2" xfId="604"/>
    <cellStyle name="20 % - Markeringsfarve1 2 6 2 2 2" xfId="11008"/>
    <cellStyle name="20 % - Markeringsfarve1 2 6 2 2 2 2" xfId="25039"/>
    <cellStyle name="20 % - Markeringsfarve1 2 6 2 2 3" xfId="21085"/>
    <cellStyle name="20 % - Markeringsfarve1 2 6 2 3" xfId="605"/>
    <cellStyle name="20 % - Markeringsfarve1 2 6 2 3 2" xfId="11009"/>
    <cellStyle name="20 % - Markeringsfarve1 2 6 2 3 2 2" xfId="25040"/>
    <cellStyle name="20 % - Markeringsfarve1 2 6 2 3 3" xfId="21086"/>
    <cellStyle name="20 % - Markeringsfarve1 2 6 2 4" xfId="606"/>
    <cellStyle name="20 % - Markeringsfarve1 2 6 2 4 2" xfId="11010"/>
    <cellStyle name="20 % - Markeringsfarve1 2 6 2 4 2 2" xfId="25041"/>
    <cellStyle name="20 % - Markeringsfarve1 2 6 2 4 3" xfId="21087"/>
    <cellStyle name="20 % - Markeringsfarve1 2 6 2 5" xfId="607"/>
    <cellStyle name="20 % - Markeringsfarve1 2 6 2 5 2" xfId="11011"/>
    <cellStyle name="20 % - Markeringsfarve1 2 6 2 5 2 2" xfId="25042"/>
    <cellStyle name="20 % - Markeringsfarve1 2 6 2 5 3" xfId="21088"/>
    <cellStyle name="20 % - Markeringsfarve1 2 6 2 6" xfId="608"/>
    <cellStyle name="20 % - Markeringsfarve1 2 6 2 6 2" xfId="11012"/>
    <cellStyle name="20 % - Markeringsfarve1 2 6 2 6 2 2" xfId="25043"/>
    <cellStyle name="20 % - Markeringsfarve1 2 6 2 6 3" xfId="21089"/>
    <cellStyle name="20 % - Markeringsfarve1 2 6 2 7" xfId="11007"/>
    <cellStyle name="20 % - Markeringsfarve1 2 6 2 7 2" xfId="25038"/>
    <cellStyle name="20 % - Markeringsfarve1 2 6 2 8" xfId="21084"/>
    <cellStyle name="20 % - Markeringsfarve1 2 6 3" xfId="609"/>
    <cellStyle name="20 % - Markeringsfarve1 2 6 3 2" xfId="610"/>
    <cellStyle name="20 % - Markeringsfarve1 2 6 3 2 2" xfId="11014"/>
    <cellStyle name="20 % - Markeringsfarve1 2 6 3 2 2 2" xfId="25045"/>
    <cellStyle name="20 % - Markeringsfarve1 2 6 3 2 3" xfId="21091"/>
    <cellStyle name="20 % - Markeringsfarve1 2 6 3 3" xfId="611"/>
    <cellStyle name="20 % - Markeringsfarve1 2 6 3 3 2" xfId="11015"/>
    <cellStyle name="20 % - Markeringsfarve1 2 6 3 3 2 2" xfId="25046"/>
    <cellStyle name="20 % - Markeringsfarve1 2 6 3 3 3" xfId="21092"/>
    <cellStyle name="20 % - Markeringsfarve1 2 6 3 4" xfId="612"/>
    <cellStyle name="20 % - Markeringsfarve1 2 6 3 4 2" xfId="11016"/>
    <cellStyle name="20 % - Markeringsfarve1 2 6 3 4 2 2" xfId="25047"/>
    <cellStyle name="20 % - Markeringsfarve1 2 6 3 4 3" xfId="21093"/>
    <cellStyle name="20 % - Markeringsfarve1 2 6 3 5" xfId="613"/>
    <cellStyle name="20 % - Markeringsfarve1 2 6 3 5 2" xfId="11017"/>
    <cellStyle name="20 % - Markeringsfarve1 2 6 3 5 2 2" xfId="25048"/>
    <cellStyle name="20 % - Markeringsfarve1 2 6 3 5 3" xfId="21094"/>
    <cellStyle name="20 % - Markeringsfarve1 2 6 3 6" xfId="614"/>
    <cellStyle name="20 % - Markeringsfarve1 2 6 3 6 2" xfId="11018"/>
    <cellStyle name="20 % - Markeringsfarve1 2 6 3 6 2 2" xfId="25049"/>
    <cellStyle name="20 % - Markeringsfarve1 2 6 3 6 3" xfId="21095"/>
    <cellStyle name="20 % - Markeringsfarve1 2 6 3 7" xfId="11013"/>
    <cellStyle name="20 % - Markeringsfarve1 2 6 3 7 2" xfId="25044"/>
    <cellStyle name="20 % - Markeringsfarve1 2 6 3 8" xfId="21090"/>
    <cellStyle name="20 % - Markeringsfarve1 2 6 4" xfId="615"/>
    <cellStyle name="20 % - Markeringsfarve1 2 6 4 2" xfId="616"/>
    <cellStyle name="20 % - Markeringsfarve1 2 6 4 2 2" xfId="11020"/>
    <cellStyle name="20 % - Markeringsfarve1 2 6 4 2 2 2" xfId="25051"/>
    <cellStyle name="20 % - Markeringsfarve1 2 6 4 2 3" xfId="21097"/>
    <cellStyle name="20 % - Markeringsfarve1 2 6 4 3" xfId="617"/>
    <cellStyle name="20 % - Markeringsfarve1 2 6 4 3 2" xfId="11021"/>
    <cellStyle name="20 % - Markeringsfarve1 2 6 4 3 2 2" xfId="25052"/>
    <cellStyle name="20 % - Markeringsfarve1 2 6 4 3 3" xfId="21098"/>
    <cellStyle name="20 % - Markeringsfarve1 2 6 4 4" xfId="618"/>
    <cellStyle name="20 % - Markeringsfarve1 2 6 4 4 2" xfId="11022"/>
    <cellStyle name="20 % - Markeringsfarve1 2 6 4 4 2 2" xfId="25053"/>
    <cellStyle name="20 % - Markeringsfarve1 2 6 4 4 3" xfId="21099"/>
    <cellStyle name="20 % - Markeringsfarve1 2 6 4 5" xfId="619"/>
    <cellStyle name="20 % - Markeringsfarve1 2 6 4 5 2" xfId="11023"/>
    <cellStyle name="20 % - Markeringsfarve1 2 6 4 5 2 2" xfId="25054"/>
    <cellStyle name="20 % - Markeringsfarve1 2 6 4 5 3" xfId="21100"/>
    <cellStyle name="20 % - Markeringsfarve1 2 6 4 6" xfId="620"/>
    <cellStyle name="20 % - Markeringsfarve1 2 6 4 6 2" xfId="11024"/>
    <cellStyle name="20 % - Markeringsfarve1 2 6 4 6 2 2" xfId="25055"/>
    <cellStyle name="20 % - Markeringsfarve1 2 6 4 6 3" xfId="21101"/>
    <cellStyle name="20 % - Markeringsfarve1 2 6 4 7" xfId="11019"/>
    <cellStyle name="20 % - Markeringsfarve1 2 6 4 7 2" xfId="25050"/>
    <cellStyle name="20 % - Markeringsfarve1 2 6 4 8" xfId="21096"/>
    <cellStyle name="20 % - Markeringsfarve1 2 6 5" xfId="621"/>
    <cellStyle name="20 % - Markeringsfarve1 2 6 5 2" xfId="11025"/>
    <cellStyle name="20 % - Markeringsfarve1 2 6 5 2 2" xfId="25056"/>
    <cellStyle name="20 % - Markeringsfarve1 2 6 5 3" xfId="21102"/>
    <cellStyle name="20 % - Markeringsfarve1 2 6 6" xfId="622"/>
    <cellStyle name="20 % - Markeringsfarve1 2 6 6 2" xfId="11026"/>
    <cellStyle name="20 % - Markeringsfarve1 2 6 6 2 2" xfId="25057"/>
    <cellStyle name="20 % - Markeringsfarve1 2 6 6 3" xfId="21103"/>
    <cellStyle name="20 % - Markeringsfarve1 2 6 7" xfId="623"/>
    <cellStyle name="20 % - Markeringsfarve1 2 6 7 2" xfId="11027"/>
    <cellStyle name="20 % - Markeringsfarve1 2 6 7 2 2" xfId="25058"/>
    <cellStyle name="20 % - Markeringsfarve1 2 6 7 3" xfId="21104"/>
    <cellStyle name="20 % - Markeringsfarve1 2 6 8" xfId="624"/>
    <cellStyle name="20 % - Markeringsfarve1 2 6 8 2" xfId="11028"/>
    <cellStyle name="20 % - Markeringsfarve1 2 6 8 2 2" xfId="25059"/>
    <cellStyle name="20 % - Markeringsfarve1 2 6 8 3" xfId="21105"/>
    <cellStyle name="20 % - Markeringsfarve1 2 6 9" xfId="625"/>
    <cellStyle name="20 % - Markeringsfarve1 2 6 9 2" xfId="11029"/>
    <cellStyle name="20 % - Markeringsfarve1 2 6 9 2 2" xfId="25060"/>
    <cellStyle name="20 % - Markeringsfarve1 2 6 9 3" xfId="21106"/>
    <cellStyle name="20 % - Markeringsfarve1 2 7" xfId="626"/>
    <cellStyle name="20 % - Markeringsfarve1 2 7 2" xfId="627"/>
    <cellStyle name="20 % - Markeringsfarve1 2 7 2 2" xfId="11031"/>
    <cellStyle name="20 % - Markeringsfarve1 2 7 2 2 2" xfId="25062"/>
    <cellStyle name="20 % - Markeringsfarve1 2 7 2 3" xfId="21108"/>
    <cellStyle name="20 % - Markeringsfarve1 2 7 3" xfId="628"/>
    <cellStyle name="20 % - Markeringsfarve1 2 7 3 2" xfId="11032"/>
    <cellStyle name="20 % - Markeringsfarve1 2 7 3 2 2" xfId="25063"/>
    <cellStyle name="20 % - Markeringsfarve1 2 7 3 3" xfId="21109"/>
    <cellStyle name="20 % - Markeringsfarve1 2 7 4" xfId="629"/>
    <cellStyle name="20 % - Markeringsfarve1 2 7 4 2" xfId="11033"/>
    <cellStyle name="20 % - Markeringsfarve1 2 7 4 2 2" xfId="25064"/>
    <cellStyle name="20 % - Markeringsfarve1 2 7 4 3" xfId="21110"/>
    <cellStyle name="20 % - Markeringsfarve1 2 7 5" xfId="630"/>
    <cellStyle name="20 % - Markeringsfarve1 2 7 5 2" xfId="11034"/>
    <cellStyle name="20 % - Markeringsfarve1 2 7 5 2 2" xfId="25065"/>
    <cellStyle name="20 % - Markeringsfarve1 2 7 5 3" xfId="21111"/>
    <cellStyle name="20 % - Markeringsfarve1 2 7 6" xfId="631"/>
    <cellStyle name="20 % - Markeringsfarve1 2 7 6 2" xfId="11035"/>
    <cellStyle name="20 % - Markeringsfarve1 2 7 6 2 2" xfId="25066"/>
    <cellStyle name="20 % - Markeringsfarve1 2 7 6 3" xfId="21112"/>
    <cellStyle name="20 % - Markeringsfarve1 2 7 7" xfId="11030"/>
    <cellStyle name="20 % - Markeringsfarve1 2 7 7 2" xfId="25061"/>
    <cellStyle name="20 % - Markeringsfarve1 2 7 8" xfId="21107"/>
    <cellStyle name="20 % - Markeringsfarve1 2 8" xfId="632"/>
    <cellStyle name="20 % - Markeringsfarve1 2 8 2" xfId="633"/>
    <cellStyle name="20 % - Markeringsfarve1 2 8 2 2" xfId="11037"/>
    <cellStyle name="20 % - Markeringsfarve1 2 8 2 2 2" xfId="25068"/>
    <cellStyle name="20 % - Markeringsfarve1 2 8 2 3" xfId="21114"/>
    <cellStyle name="20 % - Markeringsfarve1 2 8 3" xfId="634"/>
    <cellStyle name="20 % - Markeringsfarve1 2 8 3 2" xfId="11038"/>
    <cellStyle name="20 % - Markeringsfarve1 2 8 3 2 2" xfId="25069"/>
    <cellStyle name="20 % - Markeringsfarve1 2 8 3 3" xfId="21115"/>
    <cellStyle name="20 % - Markeringsfarve1 2 8 4" xfId="635"/>
    <cellStyle name="20 % - Markeringsfarve1 2 8 4 2" xfId="11039"/>
    <cellStyle name="20 % - Markeringsfarve1 2 8 4 2 2" xfId="25070"/>
    <cellStyle name="20 % - Markeringsfarve1 2 8 4 3" xfId="21116"/>
    <cellStyle name="20 % - Markeringsfarve1 2 8 5" xfId="636"/>
    <cellStyle name="20 % - Markeringsfarve1 2 8 5 2" xfId="11040"/>
    <cellStyle name="20 % - Markeringsfarve1 2 8 5 2 2" xfId="25071"/>
    <cellStyle name="20 % - Markeringsfarve1 2 8 5 3" xfId="21117"/>
    <cellStyle name="20 % - Markeringsfarve1 2 8 6" xfId="637"/>
    <cellStyle name="20 % - Markeringsfarve1 2 8 6 2" xfId="11041"/>
    <cellStyle name="20 % - Markeringsfarve1 2 8 6 2 2" xfId="25072"/>
    <cellStyle name="20 % - Markeringsfarve1 2 8 6 3" xfId="21118"/>
    <cellStyle name="20 % - Markeringsfarve1 2 8 7" xfId="11036"/>
    <cellStyle name="20 % - Markeringsfarve1 2 8 7 2" xfId="25067"/>
    <cellStyle name="20 % - Markeringsfarve1 2 8 8" xfId="21113"/>
    <cellStyle name="20 % - Markeringsfarve1 2 9" xfId="638"/>
    <cellStyle name="20 % - Markeringsfarve1 2 9 2" xfId="639"/>
    <cellStyle name="20 % - Markeringsfarve1 2 9 2 2" xfId="11043"/>
    <cellStyle name="20 % - Markeringsfarve1 2 9 2 2 2" xfId="25074"/>
    <cellStyle name="20 % - Markeringsfarve1 2 9 2 3" xfId="21120"/>
    <cellStyle name="20 % - Markeringsfarve1 2 9 3" xfId="640"/>
    <cellStyle name="20 % - Markeringsfarve1 2 9 3 2" xfId="11044"/>
    <cellStyle name="20 % - Markeringsfarve1 2 9 3 2 2" xfId="25075"/>
    <cellStyle name="20 % - Markeringsfarve1 2 9 3 3" xfId="21121"/>
    <cellStyle name="20 % - Markeringsfarve1 2 9 4" xfId="641"/>
    <cellStyle name="20 % - Markeringsfarve1 2 9 4 2" xfId="11045"/>
    <cellStyle name="20 % - Markeringsfarve1 2 9 4 2 2" xfId="25076"/>
    <cellStyle name="20 % - Markeringsfarve1 2 9 4 3" xfId="21122"/>
    <cellStyle name="20 % - Markeringsfarve1 2 9 5" xfId="642"/>
    <cellStyle name="20 % - Markeringsfarve1 2 9 5 2" xfId="11046"/>
    <cellStyle name="20 % - Markeringsfarve1 2 9 5 2 2" xfId="25077"/>
    <cellStyle name="20 % - Markeringsfarve1 2 9 5 3" xfId="21123"/>
    <cellStyle name="20 % - Markeringsfarve1 2 9 6" xfId="643"/>
    <cellStyle name="20 % - Markeringsfarve1 2 9 6 2" xfId="11047"/>
    <cellStyle name="20 % - Markeringsfarve1 2 9 6 2 2" xfId="25078"/>
    <cellStyle name="20 % - Markeringsfarve1 2 9 6 3" xfId="21124"/>
    <cellStyle name="20 % - Markeringsfarve1 2 9 7" xfId="11042"/>
    <cellStyle name="20 % - Markeringsfarve1 2 9 7 2" xfId="25073"/>
    <cellStyle name="20 % - Markeringsfarve1 2 9 8" xfId="21119"/>
    <cellStyle name="20 % - Markeringsfarve1 2_Budget" xfId="644"/>
    <cellStyle name="20 % - Markeringsfarve1 3" xfId="645"/>
    <cellStyle name="20 % - Markeringsfarve1 3 2" xfId="646"/>
    <cellStyle name="20 % - Markeringsfarve1 3 2 10" xfId="11048"/>
    <cellStyle name="20 % - Markeringsfarve1 3 2 10 2" xfId="25079"/>
    <cellStyle name="20 % - Markeringsfarve1 3 2 11" xfId="21125"/>
    <cellStyle name="20 % - Markeringsfarve1 3 2 2" xfId="647"/>
    <cellStyle name="20 % - Markeringsfarve1 3 2 2 2" xfId="648"/>
    <cellStyle name="20 % - Markeringsfarve1 3 2 2 2 2" xfId="649"/>
    <cellStyle name="20 % - Markeringsfarve1 3 2 2 2 2 2" xfId="11051"/>
    <cellStyle name="20 % - Markeringsfarve1 3 2 2 2 2 2 2" xfId="25082"/>
    <cellStyle name="20 % - Markeringsfarve1 3 2 2 2 2 3" xfId="21128"/>
    <cellStyle name="20 % - Markeringsfarve1 3 2 2 2 3" xfId="650"/>
    <cellStyle name="20 % - Markeringsfarve1 3 2 2 2 3 2" xfId="11052"/>
    <cellStyle name="20 % - Markeringsfarve1 3 2 2 2 3 2 2" xfId="25083"/>
    <cellStyle name="20 % - Markeringsfarve1 3 2 2 2 3 3" xfId="21129"/>
    <cellStyle name="20 % - Markeringsfarve1 3 2 2 2 4" xfId="651"/>
    <cellStyle name="20 % - Markeringsfarve1 3 2 2 2 4 2" xfId="11053"/>
    <cellStyle name="20 % - Markeringsfarve1 3 2 2 2 4 2 2" xfId="25084"/>
    <cellStyle name="20 % - Markeringsfarve1 3 2 2 2 4 3" xfId="21130"/>
    <cellStyle name="20 % - Markeringsfarve1 3 2 2 2 5" xfId="652"/>
    <cellStyle name="20 % - Markeringsfarve1 3 2 2 2 5 2" xfId="11054"/>
    <cellStyle name="20 % - Markeringsfarve1 3 2 2 2 5 2 2" xfId="25085"/>
    <cellStyle name="20 % - Markeringsfarve1 3 2 2 2 5 3" xfId="21131"/>
    <cellStyle name="20 % - Markeringsfarve1 3 2 2 2 6" xfId="653"/>
    <cellStyle name="20 % - Markeringsfarve1 3 2 2 2 6 2" xfId="11055"/>
    <cellStyle name="20 % - Markeringsfarve1 3 2 2 2 6 2 2" xfId="25086"/>
    <cellStyle name="20 % - Markeringsfarve1 3 2 2 2 6 3" xfId="21132"/>
    <cellStyle name="20 % - Markeringsfarve1 3 2 2 2 7" xfId="11050"/>
    <cellStyle name="20 % - Markeringsfarve1 3 2 2 2 7 2" xfId="25081"/>
    <cellStyle name="20 % - Markeringsfarve1 3 2 2 2 8" xfId="21127"/>
    <cellStyle name="20 % - Markeringsfarve1 3 2 2 3" xfId="654"/>
    <cellStyle name="20 % - Markeringsfarve1 3 2 2 3 2" xfId="11056"/>
    <cellStyle name="20 % - Markeringsfarve1 3 2 2 3 2 2" xfId="25087"/>
    <cellStyle name="20 % - Markeringsfarve1 3 2 2 3 3" xfId="21133"/>
    <cellStyle name="20 % - Markeringsfarve1 3 2 2 4" xfId="655"/>
    <cellStyle name="20 % - Markeringsfarve1 3 2 2 4 2" xfId="11057"/>
    <cellStyle name="20 % - Markeringsfarve1 3 2 2 4 2 2" xfId="25088"/>
    <cellStyle name="20 % - Markeringsfarve1 3 2 2 4 3" xfId="21134"/>
    <cellStyle name="20 % - Markeringsfarve1 3 2 2 5" xfId="656"/>
    <cellStyle name="20 % - Markeringsfarve1 3 2 2 5 2" xfId="11058"/>
    <cellStyle name="20 % - Markeringsfarve1 3 2 2 5 2 2" xfId="25089"/>
    <cellStyle name="20 % - Markeringsfarve1 3 2 2 5 3" xfId="21135"/>
    <cellStyle name="20 % - Markeringsfarve1 3 2 2 6" xfId="657"/>
    <cellStyle name="20 % - Markeringsfarve1 3 2 2 6 2" xfId="11059"/>
    <cellStyle name="20 % - Markeringsfarve1 3 2 2 6 2 2" xfId="25090"/>
    <cellStyle name="20 % - Markeringsfarve1 3 2 2 6 3" xfId="21136"/>
    <cellStyle name="20 % - Markeringsfarve1 3 2 2 7" xfId="658"/>
    <cellStyle name="20 % - Markeringsfarve1 3 2 2 7 2" xfId="11060"/>
    <cellStyle name="20 % - Markeringsfarve1 3 2 2 7 2 2" xfId="25091"/>
    <cellStyle name="20 % - Markeringsfarve1 3 2 2 7 3" xfId="21137"/>
    <cellStyle name="20 % - Markeringsfarve1 3 2 2 8" xfId="11049"/>
    <cellStyle name="20 % - Markeringsfarve1 3 2 2 8 2" xfId="25080"/>
    <cellStyle name="20 % - Markeringsfarve1 3 2 2 9" xfId="21126"/>
    <cellStyle name="20 % - Markeringsfarve1 3 2 3" xfId="659"/>
    <cellStyle name="20 % - Markeringsfarve1 3 2 3 2" xfId="660"/>
    <cellStyle name="20 % - Markeringsfarve1 3 2 3 2 2" xfId="11062"/>
    <cellStyle name="20 % - Markeringsfarve1 3 2 3 2 2 2" xfId="25093"/>
    <cellStyle name="20 % - Markeringsfarve1 3 2 3 2 3" xfId="21139"/>
    <cellStyle name="20 % - Markeringsfarve1 3 2 3 3" xfId="661"/>
    <cellStyle name="20 % - Markeringsfarve1 3 2 3 3 2" xfId="11063"/>
    <cellStyle name="20 % - Markeringsfarve1 3 2 3 3 2 2" xfId="25094"/>
    <cellStyle name="20 % - Markeringsfarve1 3 2 3 3 3" xfId="21140"/>
    <cellStyle name="20 % - Markeringsfarve1 3 2 3 4" xfId="662"/>
    <cellStyle name="20 % - Markeringsfarve1 3 2 3 4 2" xfId="11064"/>
    <cellStyle name="20 % - Markeringsfarve1 3 2 3 4 2 2" xfId="25095"/>
    <cellStyle name="20 % - Markeringsfarve1 3 2 3 4 3" xfId="21141"/>
    <cellStyle name="20 % - Markeringsfarve1 3 2 3 5" xfId="663"/>
    <cellStyle name="20 % - Markeringsfarve1 3 2 3 5 2" xfId="11065"/>
    <cellStyle name="20 % - Markeringsfarve1 3 2 3 5 2 2" xfId="25096"/>
    <cellStyle name="20 % - Markeringsfarve1 3 2 3 5 3" xfId="21142"/>
    <cellStyle name="20 % - Markeringsfarve1 3 2 3 6" xfId="664"/>
    <cellStyle name="20 % - Markeringsfarve1 3 2 3 6 2" xfId="11066"/>
    <cellStyle name="20 % - Markeringsfarve1 3 2 3 6 2 2" xfId="25097"/>
    <cellStyle name="20 % - Markeringsfarve1 3 2 3 6 3" xfId="21143"/>
    <cellStyle name="20 % - Markeringsfarve1 3 2 3 7" xfId="11061"/>
    <cellStyle name="20 % - Markeringsfarve1 3 2 3 7 2" xfId="25092"/>
    <cellStyle name="20 % - Markeringsfarve1 3 2 3 8" xfId="21138"/>
    <cellStyle name="20 % - Markeringsfarve1 3 2 4" xfId="665"/>
    <cellStyle name="20 % - Markeringsfarve1 3 2 4 2" xfId="11067"/>
    <cellStyle name="20 % - Markeringsfarve1 3 2 4 2 2" xfId="25098"/>
    <cellStyle name="20 % - Markeringsfarve1 3 2 4 3" xfId="21144"/>
    <cellStyle name="20 % - Markeringsfarve1 3 2 5" xfId="666"/>
    <cellStyle name="20 % - Markeringsfarve1 3 2 5 2" xfId="11068"/>
    <cellStyle name="20 % - Markeringsfarve1 3 2 5 2 2" xfId="25099"/>
    <cellStyle name="20 % - Markeringsfarve1 3 2 5 3" xfId="21145"/>
    <cellStyle name="20 % - Markeringsfarve1 3 2 6" xfId="667"/>
    <cellStyle name="20 % - Markeringsfarve1 3 2 6 2" xfId="11069"/>
    <cellStyle name="20 % - Markeringsfarve1 3 2 6 2 2" xfId="25100"/>
    <cellStyle name="20 % - Markeringsfarve1 3 2 6 3" xfId="21146"/>
    <cellStyle name="20 % - Markeringsfarve1 3 2 7" xfId="668"/>
    <cellStyle name="20 % - Markeringsfarve1 3 2 7 2" xfId="11070"/>
    <cellStyle name="20 % - Markeringsfarve1 3 2 7 2 2" xfId="25101"/>
    <cellStyle name="20 % - Markeringsfarve1 3 2 7 3" xfId="21147"/>
    <cellStyle name="20 % - Markeringsfarve1 3 2 8" xfId="669"/>
    <cellStyle name="20 % - Markeringsfarve1 3 2 8 2" xfId="11071"/>
    <cellStyle name="20 % - Markeringsfarve1 3 2 8 2 2" xfId="25102"/>
    <cellStyle name="20 % - Markeringsfarve1 3 2 8 3" xfId="21148"/>
    <cellStyle name="20 % - Markeringsfarve1 3 2 9" xfId="670"/>
    <cellStyle name="20 % - Markeringsfarve1 3 3" xfId="671"/>
    <cellStyle name="20 % - Markeringsfarve1 3 3 2" xfId="11072"/>
    <cellStyle name="20 % - Markeringsfarve1 3 3 2 2" xfId="25103"/>
    <cellStyle name="20 % - Markeringsfarve1 3 3 3" xfId="21149"/>
    <cellStyle name="20 % - Markeringsfarve1 3_Budget" xfId="672"/>
    <cellStyle name="20 % - Markeringsfarve1 4" xfId="673"/>
    <cellStyle name="20 % - Markeringsfarve1 4 2" xfId="674"/>
    <cellStyle name="20 % - Markeringsfarve1 5" xfId="675"/>
    <cellStyle name="20 % - Markeringsfarve1 6" xfId="676"/>
    <cellStyle name="20 % - Markeringsfarve1 6 10" xfId="677"/>
    <cellStyle name="20 % - Markeringsfarve1 6 10 2" xfId="11074"/>
    <cellStyle name="20 % - Markeringsfarve1 6 10 2 2" xfId="25105"/>
    <cellStyle name="20 % - Markeringsfarve1 6 10 3" xfId="21151"/>
    <cellStyle name="20 % - Markeringsfarve1 6 11" xfId="11073"/>
    <cellStyle name="20 % - Markeringsfarve1 6 11 2" xfId="25104"/>
    <cellStyle name="20 % - Markeringsfarve1 6 12" xfId="21150"/>
    <cellStyle name="20 % - Markeringsfarve1 6 2" xfId="678"/>
    <cellStyle name="20 % - Markeringsfarve1 6 2 10" xfId="21152"/>
    <cellStyle name="20 % - Markeringsfarve1 6 2 2" xfId="679"/>
    <cellStyle name="20 % - Markeringsfarve1 6 2 2 2" xfId="680"/>
    <cellStyle name="20 % - Markeringsfarve1 6 2 2 2 2" xfId="11077"/>
    <cellStyle name="20 % - Markeringsfarve1 6 2 2 2 2 2" xfId="25108"/>
    <cellStyle name="20 % - Markeringsfarve1 6 2 2 2 3" xfId="21154"/>
    <cellStyle name="20 % - Markeringsfarve1 6 2 2 3" xfId="681"/>
    <cellStyle name="20 % - Markeringsfarve1 6 2 2 3 2" xfId="11078"/>
    <cellStyle name="20 % - Markeringsfarve1 6 2 2 3 2 2" xfId="25109"/>
    <cellStyle name="20 % - Markeringsfarve1 6 2 2 3 3" xfId="21155"/>
    <cellStyle name="20 % - Markeringsfarve1 6 2 2 4" xfId="682"/>
    <cellStyle name="20 % - Markeringsfarve1 6 2 2 4 2" xfId="11079"/>
    <cellStyle name="20 % - Markeringsfarve1 6 2 2 4 2 2" xfId="25110"/>
    <cellStyle name="20 % - Markeringsfarve1 6 2 2 4 3" xfId="21156"/>
    <cellStyle name="20 % - Markeringsfarve1 6 2 2 5" xfId="683"/>
    <cellStyle name="20 % - Markeringsfarve1 6 2 2 5 2" xfId="11080"/>
    <cellStyle name="20 % - Markeringsfarve1 6 2 2 5 2 2" xfId="25111"/>
    <cellStyle name="20 % - Markeringsfarve1 6 2 2 5 3" xfId="21157"/>
    <cellStyle name="20 % - Markeringsfarve1 6 2 2 6" xfId="684"/>
    <cellStyle name="20 % - Markeringsfarve1 6 2 2 6 2" xfId="11081"/>
    <cellStyle name="20 % - Markeringsfarve1 6 2 2 6 2 2" xfId="25112"/>
    <cellStyle name="20 % - Markeringsfarve1 6 2 2 6 3" xfId="21158"/>
    <cellStyle name="20 % - Markeringsfarve1 6 2 2 7" xfId="11076"/>
    <cellStyle name="20 % - Markeringsfarve1 6 2 2 7 2" xfId="25107"/>
    <cellStyle name="20 % - Markeringsfarve1 6 2 2 8" xfId="21153"/>
    <cellStyle name="20 % - Markeringsfarve1 6 2 3" xfId="685"/>
    <cellStyle name="20 % - Markeringsfarve1 6 2 3 2" xfId="686"/>
    <cellStyle name="20 % - Markeringsfarve1 6 2 3 2 2" xfId="11083"/>
    <cellStyle name="20 % - Markeringsfarve1 6 2 3 2 2 2" xfId="25114"/>
    <cellStyle name="20 % - Markeringsfarve1 6 2 3 2 3" xfId="21160"/>
    <cellStyle name="20 % - Markeringsfarve1 6 2 3 3" xfId="687"/>
    <cellStyle name="20 % - Markeringsfarve1 6 2 3 3 2" xfId="11084"/>
    <cellStyle name="20 % - Markeringsfarve1 6 2 3 3 2 2" xfId="25115"/>
    <cellStyle name="20 % - Markeringsfarve1 6 2 3 3 3" xfId="21161"/>
    <cellStyle name="20 % - Markeringsfarve1 6 2 3 4" xfId="688"/>
    <cellStyle name="20 % - Markeringsfarve1 6 2 3 4 2" xfId="11085"/>
    <cellStyle name="20 % - Markeringsfarve1 6 2 3 4 2 2" xfId="25116"/>
    <cellStyle name="20 % - Markeringsfarve1 6 2 3 4 3" xfId="21162"/>
    <cellStyle name="20 % - Markeringsfarve1 6 2 3 5" xfId="689"/>
    <cellStyle name="20 % - Markeringsfarve1 6 2 3 5 2" xfId="11086"/>
    <cellStyle name="20 % - Markeringsfarve1 6 2 3 5 2 2" xfId="25117"/>
    <cellStyle name="20 % - Markeringsfarve1 6 2 3 5 3" xfId="21163"/>
    <cellStyle name="20 % - Markeringsfarve1 6 2 3 6" xfId="690"/>
    <cellStyle name="20 % - Markeringsfarve1 6 2 3 6 2" xfId="11087"/>
    <cellStyle name="20 % - Markeringsfarve1 6 2 3 6 2 2" xfId="25118"/>
    <cellStyle name="20 % - Markeringsfarve1 6 2 3 6 3" xfId="21164"/>
    <cellStyle name="20 % - Markeringsfarve1 6 2 3 7" xfId="11082"/>
    <cellStyle name="20 % - Markeringsfarve1 6 2 3 7 2" xfId="25113"/>
    <cellStyle name="20 % - Markeringsfarve1 6 2 3 8" xfId="21159"/>
    <cellStyle name="20 % - Markeringsfarve1 6 2 4" xfId="691"/>
    <cellStyle name="20 % - Markeringsfarve1 6 2 4 2" xfId="11088"/>
    <cellStyle name="20 % - Markeringsfarve1 6 2 4 2 2" xfId="25119"/>
    <cellStyle name="20 % - Markeringsfarve1 6 2 4 3" xfId="21165"/>
    <cellStyle name="20 % - Markeringsfarve1 6 2 5" xfId="692"/>
    <cellStyle name="20 % - Markeringsfarve1 6 2 5 2" xfId="11089"/>
    <cellStyle name="20 % - Markeringsfarve1 6 2 5 2 2" xfId="25120"/>
    <cellStyle name="20 % - Markeringsfarve1 6 2 5 3" xfId="21166"/>
    <cellStyle name="20 % - Markeringsfarve1 6 2 6" xfId="693"/>
    <cellStyle name="20 % - Markeringsfarve1 6 2 6 2" xfId="11090"/>
    <cellStyle name="20 % - Markeringsfarve1 6 2 6 2 2" xfId="25121"/>
    <cellStyle name="20 % - Markeringsfarve1 6 2 6 3" xfId="21167"/>
    <cellStyle name="20 % - Markeringsfarve1 6 2 7" xfId="694"/>
    <cellStyle name="20 % - Markeringsfarve1 6 2 7 2" xfId="11091"/>
    <cellStyle name="20 % - Markeringsfarve1 6 2 7 2 2" xfId="25122"/>
    <cellStyle name="20 % - Markeringsfarve1 6 2 7 3" xfId="21168"/>
    <cellStyle name="20 % - Markeringsfarve1 6 2 8" xfId="695"/>
    <cellStyle name="20 % - Markeringsfarve1 6 2 8 2" xfId="11092"/>
    <cellStyle name="20 % - Markeringsfarve1 6 2 8 2 2" xfId="25123"/>
    <cellStyle name="20 % - Markeringsfarve1 6 2 8 3" xfId="21169"/>
    <cellStyle name="20 % - Markeringsfarve1 6 2 9" xfId="11075"/>
    <cellStyle name="20 % - Markeringsfarve1 6 2 9 2" xfId="25106"/>
    <cellStyle name="20 % - Markeringsfarve1 6 3" xfId="696"/>
    <cellStyle name="20 % - Markeringsfarve1 6 4" xfId="697"/>
    <cellStyle name="20 % - Markeringsfarve1 6 4 2" xfId="698"/>
    <cellStyle name="20 % - Markeringsfarve1 6 4 2 2" xfId="11094"/>
    <cellStyle name="20 % - Markeringsfarve1 6 4 2 2 2" xfId="25125"/>
    <cellStyle name="20 % - Markeringsfarve1 6 4 2 3" xfId="21171"/>
    <cellStyle name="20 % - Markeringsfarve1 6 4 3" xfId="699"/>
    <cellStyle name="20 % - Markeringsfarve1 6 4 3 2" xfId="11095"/>
    <cellStyle name="20 % - Markeringsfarve1 6 4 3 2 2" xfId="25126"/>
    <cellStyle name="20 % - Markeringsfarve1 6 4 3 3" xfId="21172"/>
    <cellStyle name="20 % - Markeringsfarve1 6 4 4" xfId="700"/>
    <cellStyle name="20 % - Markeringsfarve1 6 4 4 2" xfId="11096"/>
    <cellStyle name="20 % - Markeringsfarve1 6 4 4 2 2" xfId="25127"/>
    <cellStyle name="20 % - Markeringsfarve1 6 4 4 3" xfId="21173"/>
    <cellStyle name="20 % - Markeringsfarve1 6 4 5" xfId="701"/>
    <cellStyle name="20 % - Markeringsfarve1 6 4 5 2" xfId="11097"/>
    <cellStyle name="20 % - Markeringsfarve1 6 4 5 2 2" xfId="25128"/>
    <cellStyle name="20 % - Markeringsfarve1 6 4 5 3" xfId="21174"/>
    <cellStyle name="20 % - Markeringsfarve1 6 4 6" xfId="702"/>
    <cellStyle name="20 % - Markeringsfarve1 6 4 6 2" xfId="11098"/>
    <cellStyle name="20 % - Markeringsfarve1 6 4 6 2 2" xfId="25129"/>
    <cellStyle name="20 % - Markeringsfarve1 6 4 6 3" xfId="21175"/>
    <cellStyle name="20 % - Markeringsfarve1 6 4 7" xfId="11093"/>
    <cellStyle name="20 % - Markeringsfarve1 6 4 7 2" xfId="25124"/>
    <cellStyle name="20 % - Markeringsfarve1 6 4 8" xfId="21170"/>
    <cellStyle name="20 % - Markeringsfarve1 6 5" xfId="703"/>
    <cellStyle name="20 % - Markeringsfarve1 6 5 2" xfId="704"/>
    <cellStyle name="20 % - Markeringsfarve1 6 5 2 2" xfId="11100"/>
    <cellStyle name="20 % - Markeringsfarve1 6 5 2 2 2" xfId="25131"/>
    <cellStyle name="20 % - Markeringsfarve1 6 5 2 3" xfId="21177"/>
    <cellStyle name="20 % - Markeringsfarve1 6 5 3" xfId="705"/>
    <cellStyle name="20 % - Markeringsfarve1 6 5 3 2" xfId="11101"/>
    <cellStyle name="20 % - Markeringsfarve1 6 5 3 2 2" xfId="25132"/>
    <cellStyle name="20 % - Markeringsfarve1 6 5 3 3" xfId="21178"/>
    <cellStyle name="20 % - Markeringsfarve1 6 5 4" xfId="706"/>
    <cellStyle name="20 % - Markeringsfarve1 6 5 4 2" xfId="11102"/>
    <cellStyle name="20 % - Markeringsfarve1 6 5 4 2 2" xfId="25133"/>
    <cellStyle name="20 % - Markeringsfarve1 6 5 4 3" xfId="21179"/>
    <cellStyle name="20 % - Markeringsfarve1 6 5 5" xfId="707"/>
    <cellStyle name="20 % - Markeringsfarve1 6 5 5 2" xfId="11103"/>
    <cellStyle name="20 % - Markeringsfarve1 6 5 5 2 2" xfId="25134"/>
    <cellStyle name="20 % - Markeringsfarve1 6 5 5 3" xfId="21180"/>
    <cellStyle name="20 % - Markeringsfarve1 6 5 6" xfId="708"/>
    <cellStyle name="20 % - Markeringsfarve1 6 5 6 2" xfId="11104"/>
    <cellStyle name="20 % - Markeringsfarve1 6 5 6 2 2" xfId="25135"/>
    <cellStyle name="20 % - Markeringsfarve1 6 5 6 3" xfId="21181"/>
    <cellStyle name="20 % - Markeringsfarve1 6 5 7" xfId="11099"/>
    <cellStyle name="20 % - Markeringsfarve1 6 5 7 2" xfId="25130"/>
    <cellStyle name="20 % - Markeringsfarve1 6 5 8" xfId="21176"/>
    <cellStyle name="20 % - Markeringsfarve1 6 6" xfId="709"/>
    <cellStyle name="20 % - Markeringsfarve1 6 6 2" xfId="11105"/>
    <cellStyle name="20 % - Markeringsfarve1 6 6 2 2" xfId="25136"/>
    <cellStyle name="20 % - Markeringsfarve1 6 6 3" xfId="21182"/>
    <cellStyle name="20 % - Markeringsfarve1 6 7" xfId="710"/>
    <cellStyle name="20 % - Markeringsfarve1 6 7 2" xfId="11106"/>
    <cellStyle name="20 % - Markeringsfarve1 6 7 2 2" xfId="25137"/>
    <cellStyle name="20 % - Markeringsfarve1 6 7 3" xfId="21183"/>
    <cellStyle name="20 % - Markeringsfarve1 6 8" xfId="711"/>
    <cellStyle name="20 % - Markeringsfarve1 6 8 2" xfId="11107"/>
    <cellStyle name="20 % - Markeringsfarve1 6 8 2 2" xfId="25138"/>
    <cellStyle name="20 % - Markeringsfarve1 6 8 3" xfId="21184"/>
    <cellStyle name="20 % - Markeringsfarve1 6 9" xfId="712"/>
    <cellStyle name="20 % - Markeringsfarve1 6 9 2" xfId="11108"/>
    <cellStyle name="20 % - Markeringsfarve1 6 9 2 2" xfId="25139"/>
    <cellStyle name="20 % - Markeringsfarve1 6 9 3" xfId="21185"/>
    <cellStyle name="20 % - Markeringsfarve1 7" xfId="713"/>
    <cellStyle name="20 % - Markeringsfarve1 8" xfId="714"/>
    <cellStyle name="20 % - Markeringsfarve1 9" xfId="715"/>
    <cellStyle name="20 % - Markeringsfarve2 10" xfId="717"/>
    <cellStyle name="20 % - Markeringsfarve2 11" xfId="718"/>
    <cellStyle name="20 % - Markeringsfarve2 11 2" xfId="719"/>
    <cellStyle name="20 % - Markeringsfarve2 11 2 2" xfId="11110"/>
    <cellStyle name="20 % - Markeringsfarve2 11 2 2 2" xfId="25141"/>
    <cellStyle name="20 % - Markeringsfarve2 11 2 3" xfId="21188"/>
    <cellStyle name="20 % - Markeringsfarve2 11 3" xfId="11109"/>
    <cellStyle name="20 % - Markeringsfarve2 11 3 2" xfId="25140"/>
    <cellStyle name="20 % - Markeringsfarve2 11 4" xfId="21187"/>
    <cellStyle name="20 % - Markeringsfarve2 12" xfId="720"/>
    <cellStyle name="20 % - Markeringsfarve2 12 2" xfId="11111"/>
    <cellStyle name="20 % - Markeringsfarve2 12 2 2" xfId="25142"/>
    <cellStyle name="20 % - Markeringsfarve2 12 3" xfId="21189"/>
    <cellStyle name="20 % - Markeringsfarve2 13" xfId="721"/>
    <cellStyle name="20 % - Markeringsfarve2 13 2" xfId="11112"/>
    <cellStyle name="20 % - Markeringsfarve2 13 2 2" xfId="25143"/>
    <cellStyle name="20 % - Markeringsfarve2 13 3" xfId="21190"/>
    <cellStyle name="20 % - Markeringsfarve2 14" xfId="722"/>
    <cellStyle name="20 % - Markeringsfarve2 15" xfId="723"/>
    <cellStyle name="20 % - Markeringsfarve2 16" xfId="724"/>
    <cellStyle name="20 % - Markeringsfarve2 17" xfId="725"/>
    <cellStyle name="20 % - Markeringsfarve2 18" xfId="726"/>
    <cellStyle name="20 % - Markeringsfarve2 18 2" xfId="11113"/>
    <cellStyle name="20 % - Markeringsfarve2 18 2 2" xfId="25144"/>
    <cellStyle name="20 % - Markeringsfarve2 18 3" xfId="21191"/>
    <cellStyle name="20 % - Markeringsfarve2 19" xfId="727"/>
    <cellStyle name="20 % - Markeringsfarve2 19 2" xfId="11114"/>
    <cellStyle name="20 % - Markeringsfarve2 19 2 2" xfId="25145"/>
    <cellStyle name="20 % - Markeringsfarve2 19 3" xfId="21192"/>
    <cellStyle name="20 % - Markeringsfarve2 2" xfId="728"/>
    <cellStyle name="20 % - Markeringsfarve2 2 10" xfId="729"/>
    <cellStyle name="20 % - Markeringsfarve2 2 10 2" xfId="11115"/>
    <cellStyle name="20 % - Markeringsfarve2 2 10 2 2" xfId="25146"/>
    <cellStyle name="20 % - Markeringsfarve2 2 10 3" xfId="21193"/>
    <cellStyle name="20 % - Markeringsfarve2 2 11" xfId="730"/>
    <cellStyle name="20 % - Markeringsfarve2 2 11 2" xfId="11116"/>
    <cellStyle name="20 % - Markeringsfarve2 2 11 2 2" xfId="25147"/>
    <cellStyle name="20 % - Markeringsfarve2 2 11 3" xfId="21194"/>
    <cellStyle name="20 % - Markeringsfarve2 2 12" xfId="731"/>
    <cellStyle name="20 % - Markeringsfarve2 2 12 2" xfId="11117"/>
    <cellStyle name="20 % - Markeringsfarve2 2 12 2 2" xfId="25148"/>
    <cellStyle name="20 % - Markeringsfarve2 2 12 3" xfId="21195"/>
    <cellStyle name="20 % - Markeringsfarve2 2 13" xfId="732"/>
    <cellStyle name="20 % - Markeringsfarve2 2 13 2" xfId="11118"/>
    <cellStyle name="20 % - Markeringsfarve2 2 13 2 2" xfId="25149"/>
    <cellStyle name="20 % - Markeringsfarve2 2 13 3" xfId="21196"/>
    <cellStyle name="20 % - Markeringsfarve2 2 14" xfId="733"/>
    <cellStyle name="20 % - Markeringsfarve2 2 14 2" xfId="11119"/>
    <cellStyle name="20 % - Markeringsfarve2 2 14 2 2" xfId="25150"/>
    <cellStyle name="20 % - Markeringsfarve2 2 14 3" xfId="21197"/>
    <cellStyle name="20 % - Markeringsfarve2 2 15" xfId="734"/>
    <cellStyle name="20 % - Markeringsfarve2 2 15 2" xfId="11120"/>
    <cellStyle name="20 % - Markeringsfarve2 2 15 2 2" xfId="25151"/>
    <cellStyle name="20 % - Markeringsfarve2 2 15 3" xfId="21198"/>
    <cellStyle name="20 % - Markeringsfarve2 2 16" xfId="735"/>
    <cellStyle name="20 % - Markeringsfarve2 2 17" xfId="736"/>
    <cellStyle name="20 % - Markeringsfarve2 2 17 2" xfId="11121"/>
    <cellStyle name="20 % - Markeringsfarve2 2 17 2 2" xfId="25152"/>
    <cellStyle name="20 % - Markeringsfarve2 2 17 3" xfId="21199"/>
    <cellStyle name="20 % - Markeringsfarve2 2 2" xfId="737"/>
    <cellStyle name="20 % - Markeringsfarve2 2 2 10" xfId="738"/>
    <cellStyle name="20 % - Markeringsfarve2 2 2 10 2" xfId="11123"/>
    <cellStyle name="20 % - Markeringsfarve2 2 2 10 2 2" xfId="25154"/>
    <cellStyle name="20 % - Markeringsfarve2 2 2 10 3" xfId="21201"/>
    <cellStyle name="20 % - Markeringsfarve2 2 2 11" xfId="739"/>
    <cellStyle name="20 % - Markeringsfarve2 2 2 11 2" xfId="11124"/>
    <cellStyle name="20 % - Markeringsfarve2 2 2 11 2 2" xfId="25155"/>
    <cellStyle name="20 % - Markeringsfarve2 2 2 11 3" xfId="21202"/>
    <cellStyle name="20 % - Markeringsfarve2 2 2 12" xfId="740"/>
    <cellStyle name="20 % - Markeringsfarve2 2 2 12 2" xfId="11125"/>
    <cellStyle name="20 % - Markeringsfarve2 2 2 12 2 2" xfId="25156"/>
    <cellStyle name="20 % - Markeringsfarve2 2 2 12 3" xfId="21203"/>
    <cellStyle name="20 % - Markeringsfarve2 2 2 13" xfId="741"/>
    <cellStyle name="20 % - Markeringsfarve2 2 2 13 2" xfId="11126"/>
    <cellStyle name="20 % - Markeringsfarve2 2 2 13 2 2" xfId="25157"/>
    <cellStyle name="20 % - Markeringsfarve2 2 2 13 3" xfId="21204"/>
    <cellStyle name="20 % - Markeringsfarve2 2 2 14" xfId="742"/>
    <cellStyle name="20 % - Markeringsfarve2 2 2 15" xfId="11122"/>
    <cellStyle name="20 % - Markeringsfarve2 2 2 15 2" xfId="25153"/>
    <cellStyle name="20 % - Markeringsfarve2 2 2 16" xfId="21200"/>
    <cellStyle name="20 % - Markeringsfarve2 2 2 2" xfId="743"/>
    <cellStyle name="20 % - Markeringsfarve2 2 2 2 10" xfId="744"/>
    <cellStyle name="20 % - Markeringsfarve2 2 2 2 10 2" xfId="11128"/>
    <cellStyle name="20 % - Markeringsfarve2 2 2 2 10 2 2" xfId="25159"/>
    <cellStyle name="20 % - Markeringsfarve2 2 2 2 10 3" xfId="21206"/>
    <cellStyle name="20 % - Markeringsfarve2 2 2 2 11" xfId="745"/>
    <cellStyle name="20 % - Markeringsfarve2 2 2 2 11 2" xfId="11129"/>
    <cellStyle name="20 % - Markeringsfarve2 2 2 2 11 2 2" xfId="25160"/>
    <cellStyle name="20 % - Markeringsfarve2 2 2 2 11 3" xfId="21207"/>
    <cellStyle name="20 % - Markeringsfarve2 2 2 2 12" xfId="746"/>
    <cellStyle name="20 % - Markeringsfarve2 2 2 2 12 2" xfId="11130"/>
    <cellStyle name="20 % - Markeringsfarve2 2 2 2 12 2 2" xfId="25161"/>
    <cellStyle name="20 % - Markeringsfarve2 2 2 2 12 3" xfId="21208"/>
    <cellStyle name="20 % - Markeringsfarve2 2 2 2 13" xfId="11127"/>
    <cellStyle name="20 % - Markeringsfarve2 2 2 2 13 2" xfId="25158"/>
    <cellStyle name="20 % - Markeringsfarve2 2 2 2 14" xfId="21205"/>
    <cellStyle name="20 % - Markeringsfarve2 2 2 2 2" xfId="747"/>
    <cellStyle name="20 % - Markeringsfarve2 2 2 2 2 10" xfId="748"/>
    <cellStyle name="20 % - Markeringsfarve2 2 2 2 2 10 2" xfId="11132"/>
    <cellStyle name="20 % - Markeringsfarve2 2 2 2 2 10 2 2" xfId="25163"/>
    <cellStyle name="20 % - Markeringsfarve2 2 2 2 2 10 3" xfId="21210"/>
    <cellStyle name="20 % - Markeringsfarve2 2 2 2 2 11" xfId="749"/>
    <cellStyle name="20 % - Markeringsfarve2 2 2 2 2 11 2" xfId="11133"/>
    <cellStyle name="20 % - Markeringsfarve2 2 2 2 2 11 2 2" xfId="25164"/>
    <cellStyle name="20 % - Markeringsfarve2 2 2 2 2 11 3" xfId="21211"/>
    <cellStyle name="20 % - Markeringsfarve2 2 2 2 2 12" xfId="11131"/>
    <cellStyle name="20 % - Markeringsfarve2 2 2 2 2 12 2" xfId="25162"/>
    <cellStyle name="20 % - Markeringsfarve2 2 2 2 2 13" xfId="21209"/>
    <cellStyle name="20 % - Markeringsfarve2 2 2 2 2 2" xfId="750"/>
    <cellStyle name="20 % - Markeringsfarve2 2 2 2 2 2 10" xfId="751"/>
    <cellStyle name="20 % - Markeringsfarve2 2 2 2 2 2 10 2" xfId="11135"/>
    <cellStyle name="20 % - Markeringsfarve2 2 2 2 2 2 10 2 2" xfId="25166"/>
    <cellStyle name="20 % - Markeringsfarve2 2 2 2 2 2 10 3" xfId="21213"/>
    <cellStyle name="20 % - Markeringsfarve2 2 2 2 2 2 11" xfId="11134"/>
    <cellStyle name="20 % - Markeringsfarve2 2 2 2 2 2 11 2" xfId="25165"/>
    <cellStyle name="20 % - Markeringsfarve2 2 2 2 2 2 12" xfId="21212"/>
    <cellStyle name="20 % - Markeringsfarve2 2 2 2 2 2 2" xfId="752"/>
    <cellStyle name="20 % - Markeringsfarve2 2 2 2 2 2 2 2" xfId="753"/>
    <cellStyle name="20 % - Markeringsfarve2 2 2 2 2 2 2 2 2" xfId="11137"/>
    <cellStyle name="20 % - Markeringsfarve2 2 2 2 2 2 2 2 2 2" xfId="25168"/>
    <cellStyle name="20 % - Markeringsfarve2 2 2 2 2 2 2 2 3" xfId="21215"/>
    <cellStyle name="20 % - Markeringsfarve2 2 2 2 2 2 2 3" xfId="754"/>
    <cellStyle name="20 % - Markeringsfarve2 2 2 2 2 2 2 3 2" xfId="11138"/>
    <cellStyle name="20 % - Markeringsfarve2 2 2 2 2 2 2 3 2 2" xfId="25169"/>
    <cellStyle name="20 % - Markeringsfarve2 2 2 2 2 2 2 3 3" xfId="21216"/>
    <cellStyle name="20 % - Markeringsfarve2 2 2 2 2 2 2 4" xfId="755"/>
    <cellStyle name="20 % - Markeringsfarve2 2 2 2 2 2 2 4 2" xfId="11139"/>
    <cellStyle name="20 % - Markeringsfarve2 2 2 2 2 2 2 4 2 2" xfId="25170"/>
    <cellStyle name="20 % - Markeringsfarve2 2 2 2 2 2 2 4 3" xfId="21217"/>
    <cellStyle name="20 % - Markeringsfarve2 2 2 2 2 2 2 5" xfId="756"/>
    <cellStyle name="20 % - Markeringsfarve2 2 2 2 2 2 2 5 2" xfId="11140"/>
    <cellStyle name="20 % - Markeringsfarve2 2 2 2 2 2 2 5 2 2" xfId="25171"/>
    <cellStyle name="20 % - Markeringsfarve2 2 2 2 2 2 2 5 3" xfId="21218"/>
    <cellStyle name="20 % - Markeringsfarve2 2 2 2 2 2 2 6" xfId="757"/>
    <cellStyle name="20 % - Markeringsfarve2 2 2 2 2 2 2 6 2" xfId="11141"/>
    <cellStyle name="20 % - Markeringsfarve2 2 2 2 2 2 2 6 2 2" xfId="25172"/>
    <cellStyle name="20 % - Markeringsfarve2 2 2 2 2 2 2 6 3" xfId="21219"/>
    <cellStyle name="20 % - Markeringsfarve2 2 2 2 2 2 2 7" xfId="11136"/>
    <cellStyle name="20 % - Markeringsfarve2 2 2 2 2 2 2 7 2" xfId="25167"/>
    <cellStyle name="20 % - Markeringsfarve2 2 2 2 2 2 2 8" xfId="21214"/>
    <cellStyle name="20 % - Markeringsfarve2 2 2 2 2 2 3" xfId="758"/>
    <cellStyle name="20 % - Markeringsfarve2 2 2 2 2 2 3 2" xfId="759"/>
    <cellStyle name="20 % - Markeringsfarve2 2 2 2 2 2 3 2 2" xfId="11143"/>
    <cellStyle name="20 % - Markeringsfarve2 2 2 2 2 2 3 2 2 2" xfId="25174"/>
    <cellStyle name="20 % - Markeringsfarve2 2 2 2 2 2 3 2 3" xfId="21221"/>
    <cellStyle name="20 % - Markeringsfarve2 2 2 2 2 2 3 3" xfId="760"/>
    <cellStyle name="20 % - Markeringsfarve2 2 2 2 2 2 3 3 2" xfId="11144"/>
    <cellStyle name="20 % - Markeringsfarve2 2 2 2 2 2 3 3 2 2" xfId="25175"/>
    <cellStyle name="20 % - Markeringsfarve2 2 2 2 2 2 3 3 3" xfId="21222"/>
    <cellStyle name="20 % - Markeringsfarve2 2 2 2 2 2 3 4" xfId="761"/>
    <cellStyle name="20 % - Markeringsfarve2 2 2 2 2 2 3 4 2" xfId="11145"/>
    <cellStyle name="20 % - Markeringsfarve2 2 2 2 2 2 3 4 2 2" xfId="25176"/>
    <cellStyle name="20 % - Markeringsfarve2 2 2 2 2 2 3 4 3" xfId="21223"/>
    <cellStyle name="20 % - Markeringsfarve2 2 2 2 2 2 3 5" xfId="762"/>
    <cellStyle name="20 % - Markeringsfarve2 2 2 2 2 2 3 5 2" xfId="11146"/>
    <cellStyle name="20 % - Markeringsfarve2 2 2 2 2 2 3 5 2 2" xfId="25177"/>
    <cellStyle name="20 % - Markeringsfarve2 2 2 2 2 2 3 5 3" xfId="21224"/>
    <cellStyle name="20 % - Markeringsfarve2 2 2 2 2 2 3 6" xfId="763"/>
    <cellStyle name="20 % - Markeringsfarve2 2 2 2 2 2 3 6 2" xfId="11147"/>
    <cellStyle name="20 % - Markeringsfarve2 2 2 2 2 2 3 6 2 2" xfId="25178"/>
    <cellStyle name="20 % - Markeringsfarve2 2 2 2 2 2 3 6 3" xfId="21225"/>
    <cellStyle name="20 % - Markeringsfarve2 2 2 2 2 2 3 7" xfId="11142"/>
    <cellStyle name="20 % - Markeringsfarve2 2 2 2 2 2 3 7 2" xfId="25173"/>
    <cellStyle name="20 % - Markeringsfarve2 2 2 2 2 2 3 8" xfId="21220"/>
    <cellStyle name="20 % - Markeringsfarve2 2 2 2 2 2 4" xfId="764"/>
    <cellStyle name="20 % - Markeringsfarve2 2 2 2 2 2 4 2" xfId="765"/>
    <cellStyle name="20 % - Markeringsfarve2 2 2 2 2 2 4 2 2" xfId="11149"/>
    <cellStyle name="20 % - Markeringsfarve2 2 2 2 2 2 4 2 2 2" xfId="25180"/>
    <cellStyle name="20 % - Markeringsfarve2 2 2 2 2 2 4 2 3" xfId="21227"/>
    <cellStyle name="20 % - Markeringsfarve2 2 2 2 2 2 4 3" xfId="766"/>
    <cellStyle name="20 % - Markeringsfarve2 2 2 2 2 2 4 3 2" xfId="11150"/>
    <cellStyle name="20 % - Markeringsfarve2 2 2 2 2 2 4 3 2 2" xfId="25181"/>
    <cellStyle name="20 % - Markeringsfarve2 2 2 2 2 2 4 3 3" xfId="21228"/>
    <cellStyle name="20 % - Markeringsfarve2 2 2 2 2 2 4 4" xfId="767"/>
    <cellStyle name="20 % - Markeringsfarve2 2 2 2 2 2 4 4 2" xfId="11151"/>
    <cellStyle name="20 % - Markeringsfarve2 2 2 2 2 2 4 4 2 2" xfId="25182"/>
    <cellStyle name="20 % - Markeringsfarve2 2 2 2 2 2 4 4 3" xfId="21229"/>
    <cellStyle name="20 % - Markeringsfarve2 2 2 2 2 2 4 5" xfId="768"/>
    <cellStyle name="20 % - Markeringsfarve2 2 2 2 2 2 4 5 2" xfId="11152"/>
    <cellStyle name="20 % - Markeringsfarve2 2 2 2 2 2 4 5 2 2" xfId="25183"/>
    <cellStyle name="20 % - Markeringsfarve2 2 2 2 2 2 4 5 3" xfId="21230"/>
    <cellStyle name="20 % - Markeringsfarve2 2 2 2 2 2 4 6" xfId="769"/>
    <cellStyle name="20 % - Markeringsfarve2 2 2 2 2 2 4 6 2" xfId="11153"/>
    <cellStyle name="20 % - Markeringsfarve2 2 2 2 2 2 4 6 2 2" xfId="25184"/>
    <cellStyle name="20 % - Markeringsfarve2 2 2 2 2 2 4 6 3" xfId="21231"/>
    <cellStyle name="20 % - Markeringsfarve2 2 2 2 2 2 4 7" xfId="11148"/>
    <cellStyle name="20 % - Markeringsfarve2 2 2 2 2 2 4 7 2" xfId="25179"/>
    <cellStyle name="20 % - Markeringsfarve2 2 2 2 2 2 4 8" xfId="21226"/>
    <cellStyle name="20 % - Markeringsfarve2 2 2 2 2 2 5" xfId="770"/>
    <cellStyle name="20 % - Markeringsfarve2 2 2 2 2 2 5 2" xfId="771"/>
    <cellStyle name="20 % - Markeringsfarve2 2 2 2 2 2 5 2 2" xfId="11155"/>
    <cellStyle name="20 % - Markeringsfarve2 2 2 2 2 2 5 2 2 2" xfId="25186"/>
    <cellStyle name="20 % - Markeringsfarve2 2 2 2 2 2 5 2 3" xfId="21233"/>
    <cellStyle name="20 % - Markeringsfarve2 2 2 2 2 2 5 3" xfId="772"/>
    <cellStyle name="20 % - Markeringsfarve2 2 2 2 2 2 5 3 2" xfId="11156"/>
    <cellStyle name="20 % - Markeringsfarve2 2 2 2 2 2 5 3 2 2" xfId="25187"/>
    <cellStyle name="20 % - Markeringsfarve2 2 2 2 2 2 5 3 3" xfId="21234"/>
    <cellStyle name="20 % - Markeringsfarve2 2 2 2 2 2 5 4" xfId="773"/>
    <cellStyle name="20 % - Markeringsfarve2 2 2 2 2 2 5 4 2" xfId="11157"/>
    <cellStyle name="20 % - Markeringsfarve2 2 2 2 2 2 5 4 2 2" xfId="25188"/>
    <cellStyle name="20 % - Markeringsfarve2 2 2 2 2 2 5 4 3" xfId="21235"/>
    <cellStyle name="20 % - Markeringsfarve2 2 2 2 2 2 5 5" xfId="774"/>
    <cellStyle name="20 % - Markeringsfarve2 2 2 2 2 2 5 5 2" xfId="11158"/>
    <cellStyle name="20 % - Markeringsfarve2 2 2 2 2 2 5 5 2 2" xfId="25189"/>
    <cellStyle name="20 % - Markeringsfarve2 2 2 2 2 2 5 5 3" xfId="21236"/>
    <cellStyle name="20 % - Markeringsfarve2 2 2 2 2 2 5 6" xfId="775"/>
    <cellStyle name="20 % - Markeringsfarve2 2 2 2 2 2 5 6 2" xfId="11159"/>
    <cellStyle name="20 % - Markeringsfarve2 2 2 2 2 2 5 6 2 2" xfId="25190"/>
    <cellStyle name="20 % - Markeringsfarve2 2 2 2 2 2 5 6 3" xfId="21237"/>
    <cellStyle name="20 % - Markeringsfarve2 2 2 2 2 2 5 7" xfId="11154"/>
    <cellStyle name="20 % - Markeringsfarve2 2 2 2 2 2 5 7 2" xfId="25185"/>
    <cellStyle name="20 % - Markeringsfarve2 2 2 2 2 2 5 8" xfId="21232"/>
    <cellStyle name="20 % - Markeringsfarve2 2 2 2 2 2 6" xfId="776"/>
    <cellStyle name="20 % - Markeringsfarve2 2 2 2 2 2 6 2" xfId="11160"/>
    <cellStyle name="20 % - Markeringsfarve2 2 2 2 2 2 6 2 2" xfId="25191"/>
    <cellStyle name="20 % - Markeringsfarve2 2 2 2 2 2 6 3" xfId="21238"/>
    <cellStyle name="20 % - Markeringsfarve2 2 2 2 2 2 7" xfId="777"/>
    <cellStyle name="20 % - Markeringsfarve2 2 2 2 2 2 7 2" xfId="11161"/>
    <cellStyle name="20 % - Markeringsfarve2 2 2 2 2 2 7 2 2" xfId="25192"/>
    <cellStyle name="20 % - Markeringsfarve2 2 2 2 2 2 7 3" xfId="21239"/>
    <cellStyle name="20 % - Markeringsfarve2 2 2 2 2 2 8" xfId="778"/>
    <cellStyle name="20 % - Markeringsfarve2 2 2 2 2 2 8 2" xfId="11162"/>
    <cellStyle name="20 % - Markeringsfarve2 2 2 2 2 2 8 2 2" xfId="25193"/>
    <cellStyle name="20 % - Markeringsfarve2 2 2 2 2 2 8 3" xfId="21240"/>
    <cellStyle name="20 % - Markeringsfarve2 2 2 2 2 2 9" xfId="779"/>
    <cellStyle name="20 % - Markeringsfarve2 2 2 2 2 2 9 2" xfId="11163"/>
    <cellStyle name="20 % - Markeringsfarve2 2 2 2 2 2 9 2 2" xfId="25194"/>
    <cellStyle name="20 % - Markeringsfarve2 2 2 2 2 2 9 3" xfId="21241"/>
    <cellStyle name="20 % - Markeringsfarve2 2 2 2 2 3" xfId="780"/>
    <cellStyle name="20 % - Markeringsfarve2 2 2 2 2 3 2" xfId="781"/>
    <cellStyle name="20 % - Markeringsfarve2 2 2 2 2 3 2 2" xfId="11165"/>
    <cellStyle name="20 % - Markeringsfarve2 2 2 2 2 3 2 2 2" xfId="25196"/>
    <cellStyle name="20 % - Markeringsfarve2 2 2 2 2 3 2 3" xfId="21243"/>
    <cellStyle name="20 % - Markeringsfarve2 2 2 2 2 3 3" xfId="782"/>
    <cellStyle name="20 % - Markeringsfarve2 2 2 2 2 3 3 2" xfId="11166"/>
    <cellStyle name="20 % - Markeringsfarve2 2 2 2 2 3 3 2 2" xfId="25197"/>
    <cellStyle name="20 % - Markeringsfarve2 2 2 2 2 3 3 3" xfId="21244"/>
    <cellStyle name="20 % - Markeringsfarve2 2 2 2 2 3 4" xfId="783"/>
    <cellStyle name="20 % - Markeringsfarve2 2 2 2 2 3 4 2" xfId="11167"/>
    <cellStyle name="20 % - Markeringsfarve2 2 2 2 2 3 4 2 2" xfId="25198"/>
    <cellStyle name="20 % - Markeringsfarve2 2 2 2 2 3 4 3" xfId="21245"/>
    <cellStyle name="20 % - Markeringsfarve2 2 2 2 2 3 5" xfId="784"/>
    <cellStyle name="20 % - Markeringsfarve2 2 2 2 2 3 5 2" xfId="11168"/>
    <cellStyle name="20 % - Markeringsfarve2 2 2 2 2 3 5 2 2" xfId="25199"/>
    <cellStyle name="20 % - Markeringsfarve2 2 2 2 2 3 5 3" xfId="21246"/>
    <cellStyle name="20 % - Markeringsfarve2 2 2 2 2 3 6" xfId="785"/>
    <cellStyle name="20 % - Markeringsfarve2 2 2 2 2 3 6 2" xfId="11169"/>
    <cellStyle name="20 % - Markeringsfarve2 2 2 2 2 3 6 2 2" xfId="25200"/>
    <cellStyle name="20 % - Markeringsfarve2 2 2 2 2 3 6 3" xfId="21247"/>
    <cellStyle name="20 % - Markeringsfarve2 2 2 2 2 3 7" xfId="11164"/>
    <cellStyle name="20 % - Markeringsfarve2 2 2 2 2 3 7 2" xfId="25195"/>
    <cellStyle name="20 % - Markeringsfarve2 2 2 2 2 3 8" xfId="21242"/>
    <cellStyle name="20 % - Markeringsfarve2 2 2 2 2 4" xfId="786"/>
    <cellStyle name="20 % - Markeringsfarve2 2 2 2 2 4 2" xfId="787"/>
    <cellStyle name="20 % - Markeringsfarve2 2 2 2 2 4 2 2" xfId="11171"/>
    <cellStyle name="20 % - Markeringsfarve2 2 2 2 2 4 2 2 2" xfId="25202"/>
    <cellStyle name="20 % - Markeringsfarve2 2 2 2 2 4 2 3" xfId="21249"/>
    <cellStyle name="20 % - Markeringsfarve2 2 2 2 2 4 3" xfId="788"/>
    <cellStyle name="20 % - Markeringsfarve2 2 2 2 2 4 3 2" xfId="11172"/>
    <cellStyle name="20 % - Markeringsfarve2 2 2 2 2 4 3 2 2" xfId="25203"/>
    <cellStyle name="20 % - Markeringsfarve2 2 2 2 2 4 3 3" xfId="21250"/>
    <cellStyle name="20 % - Markeringsfarve2 2 2 2 2 4 4" xfId="789"/>
    <cellStyle name="20 % - Markeringsfarve2 2 2 2 2 4 4 2" xfId="11173"/>
    <cellStyle name="20 % - Markeringsfarve2 2 2 2 2 4 4 2 2" xfId="25204"/>
    <cellStyle name="20 % - Markeringsfarve2 2 2 2 2 4 4 3" xfId="21251"/>
    <cellStyle name="20 % - Markeringsfarve2 2 2 2 2 4 5" xfId="790"/>
    <cellStyle name="20 % - Markeringsfarve2 2 2 2 2 4 5 2" xfId="11174"/>
    <cellStyle name="20 % - Markeringsfarve2 2 2 2 2 4 5 2 2" xfId="25205"/>
    <cellStyle name="20 % - Markeringsfarve2 2 2 2 2 4 5 3" xfId="21252"/>
    <cellStyle name="20 % - Markeringsfarve2 2 2 2 2 4 6" xfId="791"/>
    <cellStyle name="20 % - Markeringsfarve2 2 2 2 2 4 6 2" xfId="11175"/>
    <cellStyle name="20 % - Markeringsfarve2 2 2 2 2 4 6 2 2" xfId="25206"/>
    <cellStyle name="20 % - Markeringsfarve2 2 2 2 2 4 6 3" xfId="21253"/>
    <cellStyle name="20 % - Markeringsfarve2 2 2 2 2 4 7" xfId="11170"/>
    <cellStyle name="20 % - Markeringsfarve2 2 2 2 2 4 7 2" xfId="25201"/>
    <cellStyle name="20 % - Markeringsfarve2 2 2 2 2 4 8" xfId="21248"/>
    <cellStyle name="20 % - Markeringsfarve2 2 2 2 2 5" xfId="792"/>
    <cellStyle name="20 % - Markeringsfarve2 2 2 2 2 5 2" xfId="793"/>
    <cellStyle name="20 % - Markeringsfarve2 2 2 2 2 5 2 2" xfId="11177"/>
    <cellStyle name="20 % - Markeringsfarve2 2 2 2 2 5 2 2 2" xfId="25208"/>
    <cellStyle name="20 % - Markeringsfarve2 2 2 2 2 5 2 3" xfId="21255"/>
    <cellStyle name="20 % - Markeringsfarve2 2 2 2 2 5 3" xfId="794"/>
    <cellStyle name="20 % - Markeringsfarve2 2 2 2 2 5 3 2" xfId="11178"/>
    <cellStyle name="20 % - Markeringsfarve2 2 2 2 2 5 3 2 2" xfId="25209"/>
    <cellStyle name="20 % - Markeringsfarve2 2 2 2 2 5 3 3" xfId="21256"/>
    <cellStyle name="20 % - Markeringsfarve2 2 2 2 2 5 4" xfId="795"/>
    <cellStyle name="20 % - Markeringsfarve2 2 2 2 2 5 4 2" xfId="11179"/>
    <cellStyle name="20 % - Markeringsfarve2 2 2 2 2 5 4 2 2" xfId="25210"/>
    <cellStyle name="20 % - Markeringsfarve2 2 2 2 2 5 4 3" xfId="21257"/>
    <cellStyle name="20 % - Markeringsfarve2 2 2 2 2 5 5" xfId="796"/>
    <cellStyle name="20 % - Markeringsfarve2 2 2 2 2 5 5 2" xfId="11180"/>
    <cellStyle name="20 % - Markeringsfarve2 2 2 2 2 5 5 2 2" xfId="25211"/>
    <cellStyle name="20 % - Markeringsfarve2 2 2 2 2 5 5 3" xfId="21258"/>
    <cellStyle name="20 % - Markeringsfarve2 2 2 2 2 5 6" xfId="797"/>
    <cellStyle name="20 % - Markeringsfarve2 2 2 2 2 5 6 2" xfId="11181"/>
    <cellStyle name="20 % - Markeringsfarve2 2 2 2 2 5 6 2 2" xfId="25212"/>
    <cellStyle name="20 % - Markeringsfarve2 2 2 2 2 5 6 3" xfId="21259"/>
    <cellStyle name="20 % - Markeringsfarve2 2 2 2 2 5 7" xfId="11176"/>
    <cellStyle name="20 % - Markeringsfarve2 2 2 2 2 5 7 2" xfId="25207"/>
    <cellStyle name="20 % - Markeringsfarve2 2 2 2 2 5 8" xfId="21254"/>
    <cellStyle name="20 % - Markeringsfarve2 2 2 2 2 6" xfId="798"/>
    <cellStyle name="20 % - Markeringsfarve2 2 2 2 2 6 2" xfId="799"/>
    <cellStyle name="20 % - Markeringsfarve2 2 2 2 2 6 2 2" xfId="11183"/>
    <cellStyle name="20 % - Markeringsfarve2 2 2 2 2 6 2 2 2" xfId="25214"/>
    <cellStyle name="20 % - Markeringsfarve2 2 2 2 2 6 2 3" xfId="21261"/>
    <cellStyle name="20 % - Markeringsfarve2 2 2 2 2 6 3" xfId="800"/>
    <cellStyle name="20 % - Markeringsfarve2 2 2 2 2 6 3 2" xfId="11184"/>
    <cellStyle name="20 % - Markeringsfarve2 2 2 2 2 6 3 2 2" xfId="25215"/>
    <cellStyle name="20 % - Markeringsfarve2 2 2 2 2 6 3 3" xfId="21262"/>
    <cellStyle name="20 % - Markeringsfarve2 2 2 2 2 6 4" xfId="801"/>
    <cellStyle name="20 % - Markeringsfarve2 2 2 2 2 6 4 2" xfId="11185"/>
    <cellStyle name="20 % - Markeringsfarve2 2 2 2 2 6 4 2 2" xfId="25216"/>
    <cellStyle name="20 % - Markeringsfarve2 2 2 2 2 6 4 3" xfId="21263"/>
    <cellStyle name="20 % - Markeringsfarve2 2 2 2 2 6 5" xfId="802"/>
    <cellStyle name="20 % - Markeringsfarve2 2 2 2 2 6 5 2" xfId="11186"/>
    <cellStyle name="20 % - Markeringsfarve2 2 2 2 2 6 5 2 2" xfId="25217"/>
    <cellStyle name="20 % - Markeringsfarve2 2 2 2 2 6 5 3" xfId="21264"/>
    <cellStyle name="20 % - Markeringsfarve2 2 2 2 2 6 6" xfId="803"/>
    <cellStyle name="20 % - Markeringsfarve2 2 2 2 2 6 6 2" xfId="11187"/>
    <cellStyle name="20 % - Markeringsfarve2 2 2 2 2 6 6 2 2" xfId="25218"/>
    <cellStyle name="20 % - Markeringsfarve2 2 2 2 2 6 6 3" xfId="21265"/>
    <cellStyle name="20 % - Markeringsfarve2 2 2 2 2 6 7" xfId="11182"/>
    <cellStyle name="20 % - Markeringsfarve2 2 2 2 2 6 7 2" xfId="25213"/>
    <cellStyle name="20 % - Markeringsfarve2 2 2 2 2 6 8" xfId="21260"/>
    <cellStyle name="20 % - Markeringsfarve2 2 2 2 2 7" xfId="804"/>
    <cellStyle name="20 % - Markeringsfarve2 2 2 2 2 7 2" xfId="11188"/>
    <cellStyle name="20 % - Markeringsfarve2 2 2 2 2 7 2 2" xfId="25219"/>
    <cellStyle name="20 % - Markeringsfarve2 2 2 2 2 7 3" xfId="21266"/>
    <cellStyle name="20 % - Markeringsfarve2 2 2 2 2 8" xfId="805"/>
    <cellStyle name="20 % - Markeringsfarve2 2 2 2 2 8 2" xfId="11189"/>
    <cellStyle name="20 % - Markeringsfarve2 2 2 2 2 8 2 2" xfId="25220"/>
    <cellStyle name="20 % - Markeringsfarve2 2 2 2 2 8 3" xfId="21267"/>
    <cellStyle name="20 % - Markeringsfarve2 2 2 2 2 9" xfId="806"/>
    <cellStyle name="20 % - Markeringsfarve2 2 2 2 2 9 2" xfId="11190"/>
    <cellStyle name="20 % - Markeringsfarve2 2 2 2 2 9 2 2" xfId="25221"/>
    <cellStyle name="20 % - Markeringsfarve2 2 2 2 2 9 3" xfId="21268"/>
    <cellStyle name="20 % - Markeringsfarve2 2 2 2 3" xfId="807"/>
    <cellStyle name="20 % - Markeringsfarve2 2 2 2 3 10" xfId="808"/>
    <cellStyle name="20 % - Markeringsfarve2 2 2 2 3 10 2" xfId="11192"/>
    <cellStyle name="20 % - Markeringsfarve2 2 2 2 3 10 2 2" xfId="25223"/>
    <cellStyle name="20 % - Markeringsfarve2 2 2 2 3 10 3" xfId="21270"/>
    <cellStyle name="20 % - Markeringsfarve2 2 2 2 3 11" xfId="11191"/>
    <cellStyle name="20 % - Markeringsfarve2 2 2 2 3 11 2" xfId="25222"/>
    <cellStyle name="20 % - Markeringsfarve2 2 2 2 3 12" xfId="21269"/>
    <cellStyle name="20 % - Markeringsfarve2 2 2 2 3 2" xfId="809"/>
    <cellStyle name="20 % - Markeringsfarve2 2 2 2 3 2 2" xfId="810"/>
    <cellStyle name="20 % - Markeringsfarve2 2 2 2 3 2 2 2" xfId="11194"/>
    <cellStyle name="20 % - Markeringsfarve2 2 2 2 3 2 2 2 2" xfId="25225"/>
    <cellStyle name="20 % - Markeringsfarve2 2 2 2 3 2 2 3" xfId="21272"/>
    <cellStyle name="20 % - Markeringsfarve2 2 2 2 3 2 3" xfId="811"/>
    <cellStyle name="20 % - Markeringsfarve2 2 2 2 3 2 3 2" xfId="11195"/>
    <cellStyle name="20 % - Markeringsfarve2 2 2 2 3 2 3 2 2" xfId="25226"/>
    <cellStyle name="20 % - Markeringsfarve2 2 2 2 3 2 3 3" xfId="21273"/>
    <cellStyle name="20 % - Markeringsfarve2 2 2 2 3 2 4" xfId="812"/>
    <cellStyle name="20 % - Markeringsfarve2 2 2 2 3 2 4 2" xfId="11196"/>
    <cellStyle name="20 % - Markeringsfarve2 2 2 2 3 2 4 2 2" xfId="25227"/>
    <cellStyle name="20 % - Markeringsfarve2 2 2 2 3 2 4 3" xfId="21274"/>
    <cellStyle name="20 % - Markeringsfarve2 2 2 2 3 2 5" xfId="813"/>
    <cellStyle name="20 % - Markeringsfarve2 2 2 2 3 2 5 2" xfId="11197"/>
    <cellStyle name="20 % - Markeringsfarve2 2 2 2 3 2 5 2 2" xfId="25228"/>
    <cellStyle name="20 % - Markeringsfarve2 2 2 2 3 2 5 3" xfId="21275"/>
    <cellStyle name="20 % - Markeringsfarve2 2 2 2 3 2 6" xfId="814"/>
    <cellStyle name="20 % - Markeringsfarve2 2 2 2 3 2 6 2" xfId="11198"/>
    <cellStyle name="20 % - Markeringsfarve2 2 2 2 3 2 6 2 2" xfId="25229"/>
    <cellStyle name="20 % - Markeringsfarve2 2 2 2 3 2 6 3" xfId="21276"/>
    <cellStyle name="20 % - Markeringsfarve2 2 2 2 3 2 7" xfId="11193"/>
    <cellStyle name="20 % - Markeringsfarve2 2 2 2 3 2 7 2" xfId="25224"/>
    <cellStyle name="20 % - Markeringsfarve2 2 2 2 3 2 8" xfId="21271"/>
    <cellStyle name="20 % - Markeringsfarve2 2 2 2 3 3" xfId="815"/>
    <cellStyle name="20 % - Markeringsfarve2 2 2 2 3 3 2" xfId="816"/>
    <cellStyle name="20 % - Markeringsfarve2 2 2 2 3 3 2 2" xfId="11200"/>
    <cellStyle name="20 % - Markeringsfarve2 2 2 2 3 3 2 2 2" xfId="25231"/>
    <cellStyle name="20 % - Markeringsfarve2 2 2 2 3 3 2 3" xfId="21278"/>
    <cellStyle name="20 % - Markeringsfarve2 2 2 2 3 3 3" xfId="817"/>
    <cellStyle name="20 % - Markeringsfarve2 2 2 2 3 3 3 2" xfId="11201"/>
    <cellStyle name="20 % - Markeringsfarve2 2 2 2 3 3 3 2 2" xfId="25232"/>
    <cellStyle name="20 % - Markeringsfarve2 2 2 2 3 3 3 3" xfId="21279"/>
    <cellStyle name="20 % - Markeringsfarve2 2 2 2 3 3 4" xfId="818"/>
    <cellStyle name="20 % - Markeringsfarve2 2 2 2 3 3 4 2" xfId="11202"/>
    <cellStyle name="20 % - Markeringsfarve2 2 2 2 3 3 4 2 2" xfId="25233"/>
    <cellStyle name="20 % - Markeringsfarve2 2 2 2 3 3 4 3" xfId="21280"/>
    <cellStyle name="20 % - Markeringsfarve2 2 2 2 3 3 5" xfId="819"/>
    <cellStyle name="20 % - Markeringsfarve2 2 2 2 3 3 5 2" xfId="11203"/>
    <cellStyle name="20 % - Markeringsfarve2 2 2 2 3 3 5 2 2" xfId="25234"/>
    <cellStyle name="20 % - Markeringsfarve2 2 2 2 3 3 5 3" xfId="21281"/>
    <cellStyle name="20 % - Markeringsfarve2 2 2 2 3 3 6" xfId="820"/>
    <cellStyle name="20 % - Markeringsfarve2 2 2 2 3 3 6 2" xfId="11204"/>
    <cellStyle name="20 % - Markeringsfarve2 2 2 2 3 3 6 2 2" xfId="25235"/>
    <cellStyle name="20 % - Markeringsfarve2 2 2 2 3 3 6 3" xfId="21282"/>
    <cellStyle name="20 % - Markeringsfarve2 2 2 2 3 3 7" xfId="11199"/>
    <cellStyle name="20 % - Markeringsfarve2 2 2 2 3 3 7 2" xfId="25230"/>
    <cellStyle name="20 % - Markeringsfarve2 2 2 2 3 3 8" xfId="21277"/>
    <cellStyle name="20 % - Markeringsfarve2 2 2 2 3 4" xfId="821"/>
    <cellStyle name="20 % - Markeringsfarve2 2 2 2 3 4 2" xfId="822"/>
    <cellStyle name="20 % - Markeringsfarve2 2 2 2 3 4 2 2" xfId="11206"/>
    <cellStyle name="20 % - Markeringsfarve2 2 2 2 3 4 2 2 2" xfId="25237"/>
    <cellStyle name="20 % - Markeringsfarve2 2 2 2 3 4 2 3" xfId="21284"/>
    <cellStyle name="20 % - Markeringsfarve2 2 2 2 3 4 3" xfId="823"/>
    <cellStyle name="20 % - Markeringsfarve2 2 2 2 3 4 3 2" xfId="11207"/>
    <cellStyle name="20 % - Markeringsfarve2 2 2 2 3 4 3 2 2" xfId="25238"/>
    <cellStyle name="20 % - Markeringsfarve2 2 2 2 3 4 3 3" xfId="21285"/>
    <cellStyle name="20 % - Markeringsfarve2 2 2 2 3 4 4" xfId="824"/>
    <cellStyle name="20 % - Markeringsfarve2 2 2 2 3 4 4 2" xfId="11208"/>
    <cellStyle name="20 % - Markeringsfarve2 2 2 2 3 4 4 2 2" xfId="25239"/>
    <cellStyle name="20 % - Markeringsfarve2 2 2 2 3 4 4 3" xfId="21286"/>
    <cellStyle name="20 % - Markeringsfarve2 2 2 2 3 4 5" xfId="825"/>
    <cellStyle name="20 % - Markeringsfarve2 2 2 2 3 4 5 2" xfId="11209"/>
    <cellStyle name="20 % - Markeringsfarve2 2 2 2 3 4 5 2 2" xfId="25240"/>
    <cellStyle name="20 % - Markeringsfarve2 2 2 2 3 4 5 3" xfId="21287"/>
    <cellStyle name="20 % - Markeringsfarve2 2 2 2 3 4 6" xfId="826"/>
    <cellStyle name="20 % - Markeringsfarve2 2 2 2 3 4 6 2" xfId="11210"/>
    <cellStyle name="20 % - Markeringsfarve2 2 2 2 3 4 6 2 2" xfId="25241"/>
    <cellStyle name="20 % - Markeringsfarve2 2 2 2 3 4 6 3" xfId="21288"/>
    <cellStyle name="20 % - Markeringsfarve2 2 2 2 3 4 7" xfId="11205"/>
    <cellStyle name="20 % - Markeringsfarve2 2 2 2 3 4 7 2" xfId="25236"/>
    <cellStyle name="20 % - Markeringsfarve2 2 2 2 3 4 8" xfId="21283"/>
    <cellStyle name="20 % - Markeringsfarve2 2 2 2 3 5" xfId="827"/>
    <cellStyle name="20 % - Markeringsfarve2 2 2 2 3 5 2" xfId="828"/>
    <cellStyle name="20 % - Markeringsfarve2 2 2 2 3 5 2 2" xfId="11212"/>
    <cellStyle name="20 % - Markeringsfarve2 2 2 2 3 5 2 2 2" xfId="25243"/>
    <cellStyle name="20 % - Markeringsfarve2 2 2 2 3 5 2 3" xfId="21290"/>
    <cellStyle name="20 % - Markeringsfarve2 2 2 2 3 5 3" xfId="829"/>
    <cellStyle name="20 % - Markeringsfarve2 2 2 2 3 5 3 2" xfId="11213"/>
    <cellStyle name="20 % - Markeringsfarve2 2 2 2 3 5 3 2 2" xfId="25244"/>
    <cellStyle name="20 % - Markeringsfarve2 2 2 2 3 5 3 3" xfId="21291"/>
    <cellStyle name="20 % - Markeringsfarve2 2 2 2 3 5 4" xfId="830"/>
    <cellStyle name="20 % - Markeringsfarve2 2 2 2 3 5 4 2" xfId="11214"/>
    <cellStyle name="20 % - Markeringsfarve2 2 2 2 3 5 4 2 2" xfId="25245"/>
    <cellStyle name="20 % - Markeringsfarve2 2 2 2 3 5 4 3" xfId="21292"/>
    <cellStyle name="20 % - Markeringsfarve2 2 2 2 3 5 5" xfId="831"/>
    <cellStyle name="20 % - Markeringsfarve2 2 2 2 3 5 5 2" xfId="11215"/>
    <cellStyle name="20 % - Markeringsfarve2 2 2 2 3 5 5 2 2" xfId="25246"/>
    <cellStyle name="20 % - Markeringsfarve2 2 2 2 3 5 5 3" xfId="21293"/>
    <cellStyle name="20 % - Markeringsfarve2 2 2 2 3 5 6" xfId="832"/>
    <cellStyle name="20 % - Markeringsfarve2 2 2 2 3 5 6 2" xfId="11216"/>
    <cellStyle name="20 % - Markeringsfarve2 2 2 2 3 5 6 2 2" xfId="25247"/>
    <cellStyle name="20 % - Markeringsfarve2 2 2 2 3 5 6 3" xfId="21294"/>
    <cellStyle name="20 % - Markeringsfarve2 2 2 2 3 5 7" xfId="11211"/>
    <cellStyle name="20 % - Markeringsfarve2 2 2 2 3 5 7 2" xfId="25242"/>
    <cellStyle name="20 % - Markeringsfarve2 2 2 2 3 5 8" xfId="21289"/>
    <cellStyle name="20 % - Markeringsfarve2 2 2 2 3 6" xfId="833"/>
    <cellStyle name="20 % - Markeringsfarve2 2 2 2 3 6 2" xfId="11217"/>
    <cellStyle name="20 % - Markeringsfarve2 2 2 2 3 6 2 2" xfId="25248"/>
    <cellStyle name="20 % - Markeringsfarve2 2 2 2 3 6 3" xfId="21295"/>
    <cellStyle name="20 % - Markeringsfarve2 2 2 2 3 7" xfId="834"/>
    <cellStyle name="20 % - Markeringsfarve2 2 2 2 3 7 2" xfId="11218"/>
    <cellStyle name="20 % - Markeringsfarve2 2 2 2 3 7 2 2" xfId="25249"/>
    <cellStyle name="20 % - Markeringsfarve2 2 2 2 3 7 3" xfId="21296"/>
    <cellStyle name="20 % - Markeringsfarve2 2 2 2 3 8" xfId="835"/>
    <cellStyle name="20 % - Markeringsfarve2 2 2 2 3 8 2" xfId="11219"/>
    <cellStyle name="20 % - Markeringsfarve2 2 2 2 3 8 2 2" xfId="25250"/>
    <cellStyle name="20 % - Markeringsfarve2 2 2 2 3 8 3" xfId="21297"/>
    <cellStyle name="20 % - Markeringsfarve2 2 2 2 3 9" xfId="836"/>
    <cellStyle name="20 % - Markeringsfarve2 2 2 2 3 9 2" xfId="11220"/>
    <cellStyle name="20 % - Markeringsfarve2 2 2 2 3 9 2 2" xfId="25251"/>
    <cellStyle name="20 % - Markeringsfarve2 2 2 2 3 9 3" xfId="21298"/>
    <cellStyle name="20 % - Markeringsfarve2 2 2 2 4" xfId="837"/>
    <cellStyle name="20 % - Markeringsfarve2 2 2 2 4 2" xfId="838"/>
    <cellStyle name="20 % - Markeringsfarve2 2 2 2 4 2 2" xfId="11222"/>
    <cellStyle name="20 % - Markeringsfarve2 2 2 2 4 2 2 2" xfId="25253"/>
    <cellStyle name="20 % - Markeringsfarve2 2 2 2 4 2 3" xfId="21300"/>
    <cellStyle name="20 % - Markeringsfarve2 2 2 2 4 3" xfId="839"/>
    <cellStyle name="20 % - Markeringsfarve2 2 2 2 4 3 2" xfId="11223"/>
    <cellStyle name="20 % - Markeringsfarve2 2 2 2 4 3 2 2" xfId="25254"/>
    <cellStyle name="20 % - Markeringsfarve2 2 2 2 4 3 3" xfId="21301"/>
    <cellStyle name="20 % - Markeringsfarve2 2 2 2 4 4" xfId="840"/>
    <cellStyle name="20 % - Markeringsfarve2 2 2 2 4 4 2" xfId="11224"/>
    <cellStyle name="20 % - Markeringsfarve2 2 2 2 4 4 2 2" xfId="25255"/>
    <cellStyle name="20 % - Markeringsfarve2 2 2 2 4 4 3" xfId="21302"/>
    <cellStyle name="20 % - Markeringsfarve2 2 2 2 4 5" xfId="841"/>
    <cellStyle name="20 % - Markeringsfarve2 2 2 2 4 5 2" xfId="11225"/>
    <cellStyle name="20 % - Markeringsfarve2 2 2 2 4 5 2 2" xfId="25256"/>
    <cellStyle name="20 % - Markeringsfarve2 2 2 2 4 5 3" xfId="21303"/>
    <cellStyle name="20 % - Markeringsfarve2 2 2 2 4 6" xfId="842"/>
    <cellStyle name="20 % - Markeringsfarve2 2 2 2 4 6 2" xfId="11226"/>
    <cellStyle name="20 % - Markeringsfarve2 2 2 2 4 6 2 2" xfId="25257"/>
    <cellStyle name="20 % - Markeringsfarve2 2 2 2 4 6 3" xfId="21304"/>
    <cellStyle name="20 % - Markeringsfarve2 2 2 2 4 7" xfId="11221"/>
    <cellStyle name="20 % - Markeringsfarve2 2 2 2 4 7 2" xfId="25252"/>
    <cellStyle name="20 % - Markeringsfarve2 2 2 2 4 8" xfId="21299"/>
    <cellStyle name="20 % - Markeringsfarve2 2 2 2 5" xfId="843"/>
    <cellStyle name="20 % - Markeringsfarve2 2 2 2 5 2" xfId="844"/>
    <cellStyle name="20 % - Markeringsfarve2 2 2 2 5 2 2" xfId="11228"/>
    <cellStyle name="20 % - Markeringsfarve2 2 2 2 5 2 2 2" xfId="25259"/>
    <cellStyle name="20 % - Markeringsfarve2 2 2 2 5 2 3" xfId="21306"/>
    <cellStyle name="20 % - Markeringsfarve2 2 2 2 5 3" xfId="845"/>
    <cellStyle name="20 % - Markeringsfarve2 2 2 2 5 3 2" xfId="11229"/>
    <cellStyle name="20 % - Markeringsfarve2 2 2 2 5 3 2 2" xfId="25260"/>
    <cellStyle name="20 % - Markeringsfarve2 2 2 2 5 3 3" xfId="21307"/>
    <cellStyle name="20 % - Markeringsfarve2 2 2 2 5 4" xfId="846"/>
    <cellStyle name="20 % - Markeringsfarve2 2 2 2 5 4 2" xfId="11230"/>
    <cellStyle name="20 % - Markeringsfarve2 2 2 2 5 4 2 2" xfId="25261"/>
    <cellStyle name="20 % - Markeringsfarve2 2 2 2 5 4 3" xfId="21308"/>
    <cellStyle name="20 % - Markeringsfarve2 2 2 2 5 5" xfId="847"/>
    <cellStyle name="20 % - Markeringsfarve2 2 2 2 5 5 2" xfId="11231"/>
    <cellStyle name="20 % - Markeringsfarve2 2 2 2 5 5 2 2" xfId="25262"/>
    <cellStyle name="20 % - Markeringsfarve2 2 2 2 5 5 3" xfId="21309"/>
    <cellStyle name="20 % - Markeringsfarve2 2 2 2 5 6" xfId="848"/>
    <cellStyle name="20 % - Markeringsfarve2 2 2 2 5 6 2" xfId="11232"/>
    <cellStyle name="20 % - Markeringsfarve2 2 2 2 5 6 2 2" xfId="25263"/>
    <cellStyle name="20 % - Markeringsfarve2 2 2 2 5 6 3" xfId="21310"/>
    <cellStyle name="20 % - Markeringsfarve2 2 2 2 5 7" xfId="11227"/>
    <cellStyle name="20 % - Markeringsfarve2 2 2 2 5 7 2" xfId="25258"/>
    <cellStyle name="20 % - Markeringsfarve2 2 2 2 5 8" xfId="21305"/>
    <cellStyle name="20 % - Markeringsfarve2 2 2 2 6" xfId="849"/>
    <cellStyle name="20 % - Markeringsfarve2 2 2 2 6 2" xfId="850"/>
    <cellStyle name="20 % - Markeringsfarve2 2 2 2 6 2 2" xfId="11234"/>
    <cellStyle name="20 % - Markeringsfarve2 2 2 2 6 2 2 2" xfId="25265"/>
    <cellStyle name="20 % - Markeringsfarve2 2 2 2 6 2 3" xfId="21312"/>
    <cellStyle name="20 % - Markeringsfarve2 2 2 2 6 3" xfId="851"/>
    <cellStyle name="20 % - Markeringsfarve2 2 2 2 6 3 2" xfId="11235"/>
    <cellStyle name="20 % - Markeringsfarve2 2 2 2 6 3 2 2" xfId="25266"/>
    <cellStyle name="20 % - Markeringsfarve2 2 2 2 6 3 3" xfId="21313"/>
    <cellStyle name="20 % - Markeringsfarve2 2 2 2 6 4" xfId="852"/>
    <cellStyle name="20 % - Markeringsfarve2 2 2 2 6 4 2" xfId="11236"/>
    <cellStyle name="20 % - Markeringsfarve2 2 2 2 6 4 2 2" xfId="25267"/>
    <cellStyle name="20 % - Markeringsfarve2 2 2 2 6 4 3" xfId="21314"/>
    <cellStyle name="20 % - Markeringsfarve2 2 2 2 6 5" xfId="853"/>
    <cellStyle name="20 % - Markeringsfarve2 2 2 2 6 5 2" xfId="11237"/>
    <cellStyle name="20 % - Markeringsfarve2 2 2 2 6 5 2 2" xfId="25268"/>
    <cellStyle name="20 % - Markeringsfarve2 2 2 2 6 5 3" xfId="21315"/>
    <cellStyle name="20 % - Markeringsfarve2 2 2 2 6 6" xfId="854"/>
    <cellStyle name="20 % - Markeringsfarve2 2 2 2 6 6 2" xfId="11238"/>
    <cellStyle name="20 % - Markeringsfarve2 2 2 2 6 6 2 2" xfId="25269"/>
    <cellStyle name="20 % - Markeringsfarve2 2 2 2 6 6 3" xfId="21316"/>
    <cellStyle name="20 % - Markeringsfarve2 2 2 2 6 7" xfId="11233"/>
    <cellStyle name="20 % - Markeringsfarve2 2 2 2 6 7 2" xfId="25264"/>
    <cellStyle name="20 % - Markeringsfarve2 2 2 2 6 8" xfId="21311"/>
    <cellStyle name="20 % - Markeringsfarve2 2 2 2 7" xfId="855"/>
    <cellStyle name="20 % - Markeringsfarve2 2 2 2 7 2" xfId="856"/>
    <cellStyle name="20 % - Markeringsfarve2 2 2 2 7 2 2" xfId="11240"/>
    <cellStyle name="20 % - Markeringsfarve2 2 2 2 7 2 2 2" xfId="25271"/>
    <cellStyle name="20 % - Markeringsfarve2 2 2 2 7 2 3" xfId="21318"/>
    <cellStyle name="20 % - Markeringsfarve2 2 2 2 7 3" xfId="857"/>
    <cellStyle name="20 % - Markeringsfarve2 2 2 2 7 3 2" xfId="11241"/>
    <cellStyle name="20 % - Markeringsfarve2 2 2 2 7 3 2 2" xfId="25272"/>
    <cellStyle name="20 % - Markeringsfarve2 2 2 2 7 3 3" xfId="21319"/>
    <cellStyle name="20 % - Markeringsfarve2 2 2 2 7 4" xfId="858"/>
    <cellStyle name="20 % - Markeringsfarve2 2 2 2 7 4 2" xfId="11242"/>
    <cellStyle name="20 % - Markeringsfarve2 2 2 2 7 4 2 2" xfId="25273"/>
    <cellStyle name="20 % - Markeringsfarve2 2 2 2 7 4 3" xfId="21320"/>
    <cellStyle name="20 % - Markeringsfarve2 2 2 2 7 5" xfId="859"/>
    <cellStyle name="20 % - Markeringsfarve2 2 2 2 7 5 2" xfId="11243"/>
    <cellStyle name="20 % - Markeringsfarve2 2 2 2 7 5 2 2" xfId="25274"/>
    <cellStyle name="20 % - Markeringsfarve2 2 2 2 7 5 3" xfId="21321"/>
    <cellStyle name="20 % - Markeringsfarve2 2 2 2 7 6" xfId="860"/>
    <cellStyle name="20 % - Markeringsfarve2 2 2 2 7 6 2" xfId="11244"/>
    <cellStyle name="20 % - Markeringsfarve2 2 2 2 7 6 2 2" xfId="25275"/>
    <cellStyle name="20 % - Markeringsfarve2 2 2 2 7 6 3" xfId="21322"/>
    <cellStyle name="20 % - Markeringsfarve2 2 2 2 7 7" xfId="11239"/>
    <cellStyle name="20 % - Markeringsfarve2 2 2 2 7 7 2" xfId="25270"/>
    <cellStyle name="20 % - Markeringsfarve2 2 2 2 7 8" xfId="21317"/>
    <cellStyle name="20 % - Markeringsfarve2 2 2 2 8" xfId="861"/>
    <cellStyle name="20 % - Markeringsfarve2 2 2 2 8 2" xfId="11245"/>
    <cellStyle name="20 % - Markeringsfarve2 2 2 2 8 2 2" xfId="25276"/>
    <cellStyle name="20 % - Markeringsfarve2 2 2 2 8 3" xfId="21323"/>
    <cellStyle name="20 % - Markeringsfarve2 2 2 2 9" xfId="862"/>
    <cellStyle name="20 % - Markeringsfarve2 2 2 2 9 2" xfId="11246"/>
    <cellStyle name="20 % - Markeringsfarve2 2 2 2 9 2 2" xfId="25277"/>
    <cellStyle name="20 % - Markeringsfarve2 2 2 2 9 3" xfId="21324"/>
    <cellStyle name="20 % - Markeringsfarve2 2 2 3" xfId="863"/>
    <cellStyle name="20 % - Markeringsfarve2 2 2 3 10" xfId="864"/>
    <cellStyle name="20 % - Markeringsfarve2 2 2 3 10 2" xfId="11248"/>
    <cellStyle name="20 % - Markeringsfarve2 2 2 3 10 2 2" xfId="25279"/>
    <cellStyle name="20 % - Markeringsfarve2 2 2 3 10 3" xfId="21326"/>
    <cellStyle name="20 % - Markeringsfarve2 2 2 3 11" xfId="865"/>
    <cellStyle name="20 % - Markeringsfarve2 2 2 3 11 2" xfId="11249"/>
    <cellStyle name="20 % - Markeringsfarve2 2 2 3 11 2 2" xfId="25280"/>
    <cellStyle name="20 % - Markeringsfarve2 2 2 3 11 3" xfId="21327"/>
    <cellStyle name="20 % - Markeringsfarve2 2 2 3 12" xfId="11247"/>
    <cellStyle name="20 % - Markeringsfarve2 2 2 3 12 2" xfId="25278"/>
    <cellStyle name="20 % - Markeringsfarve2 2 2 3 13" xfId="21325"/>
    <cellStyle name="20 % - Markeringsfarve2 2 2 3 2" xfId="866"/>
    <cellStyle name="20 % - Markeringsfarve2 2 2 3 2 10" xfId="867"/>
    <cellStyle name="20 % - Markeringsfarve2 2 2 3 2 10 2" xfId="11251"/>
    <cellStyle name="20 % - Markeringsfarve2 2 2 3 2 10 2 2" xfId="25282"/>
    <cellStyle name="20 % - Markeringsfarve2 2 2 3 2 10 3" xfId="21329"/>
    <cellStyle name="20 % - Markeringsfarve2 2 2 3 2 11" xfId="11250"/>
    <cellStyle name="20 % - Markeringsfarve2 2 2 3 2 11 2" xfId="25281"/>
    <cellStyle name="20 % - Markeringsfarve2 2 2 3 2 12" xfId="21328"/>
    <cellStyle name="20 % - Markeringsfarve2 2 2 3 2 2" xfId="868"/>
    <cellStyle name="20 % - Markeringsfarve2 2 2 3 2 2 10" xfId="11252"/>
    <cellStyle name="20 % - Markeringsfarve2 2 2 3 2 2 10 2" xfId="25283"/>
    <cellStyle name="20 % - Markeringsfarve2 2 2 3 2 2 11" xfId="21330"/>
    <cellStyle name="20 % - Markeringsfarve2 2 2 3 2 2 2" xfId="869"/>
    <cellStyle name="20 % - Markeringsfarve2 2 2 3 2 2 2 2" xfId="870"/>
    <cellStyle name="20 % - Markeringsfarve2 2 2 3 2 2 2 2 2" xfId="11254"/>
    <cellStyle name="20 % - Markeringsfarve2 2 2 3 2 2 2 2 2 2" xfId="25285"/>
    <cellStyle name="20 % - Markeringsfarve2 2 2 3 2 2 2 2 3" xfId="21332"/>
    <cellStyle name="20 % - Markeringsfarve2 2 2 3 2 2 2 3" xfId="871"/>
    <cellStyle name="20 % - Markeringsfarve2 2 2 3 2 2 2 3 2" xfId="11255"/>
    <cellStyle name="20 % - Markeringsfarve2 2 2 3 2 2 2 3 2 2" xfId="25286"/>
    <cellStyle name="20 % - Markeringsfarve2 2 2 3 2 2 2 3 3" xfId="21333"/>
    <cellStyle name="20 % - Markeringsfarve2 2 2 3 2 2 2 4" xfId="872"/>
    <cellStyle name="20 % - Markeringsfarve2 2 2 3 2 2 2 4 2" xfId="11256"/>
    <cellStyle name="20 % - Markeringsfarve2 2 2 3 2 2 2 4 2 2" xfId="25287"/>
    <cellStyle name="20 % - Markeringsfarve2 2 2 3 2 2 2 4 3" xfId="21334"/>
    <cellStyle name="20 % - Markeringsfarve2 2 2 3 2 2 2 5" xfId="873"/>
    <cellStyle name="20 % - Markeringsfarve2 2 2 3 2 2 2 5 2" xfId="11257"/>
    <cellStyle name="20 % - Markeringsfarve2 2 2 3 2 2 2 5 2 2" xfId="25288"/>
    <cellStyle name="20 % - Markeringsfarve2 2 2 3 2 2 2 5 3" xfId="21335"/>
    <cellStyle name="20 % - Markeringsfarve2 2 2 3 2 2 2 6" xfId="874"/>
    <cellStyle name="20 % - Markeringsfarve2 2 2 3 2 2 2 6 2" xfId="11258"/>
    <cellStyle name="20 % - Markeringsfarve2 2 2 3 2 2 2 6 2 2" xfId="25289"/>
    <cellStyle name="20 % - Markeringsfarve2 2 2 3 2 2 2 6 3" xfId="21336"/>
    <cellStyle name="20 % - Markeringsfarve2 2 2 3 2 2 2 7" xfId="11253"/>
    <cellStyle name="20 % - Markeringsfarve2 2 2 3 2 2 2 7 2" xfId="25284"/>
    <cellStyle name="20 % - Markeringsfarve2 2 2 3 2 2 2 8" xfId="21331"/>
    <cellStyle name="20 % - Markeringsfarve2 2 2 3 2 2 3" xfId="875"/>
    <cellStyle name="20 % - Markeringsfarve2 2 2 3 2 2 3 2" xfId="876"/>
    <cellStyle name="20 % - Markeringsfarve2 2 2 3 2 2 3 2 2" xfId="11260"/>
    <cellStyle name="20 % - Markeringsfarve2 2 2 3 2 2 3 2 2 2" xfId="25291"/>
    <cellStyle name="20 % - Markeringsfarve2 2 2 3 2 2 3 2 3" xfId="21338"/>
    <cellStyle name="20 % - Markeringsfarve2 2 2 3 2 2 3 3" xfId="877"/>
    <cellStyle name="20 % - Markeringsfarve2 2 2 3 2 2 3 3 2" xfId="11261"/>
    <cellStyle name="20 % - Markeringsfarve2 2 2 3 2 2 3 3 2 2" xfId="25292"/>
    <cellStyle name="20 % - Markeringsfarve2 2 2 3 2 2 3 3 3" xfId="21339"/>
    <cellStyle name="20 % - Markeringsfarve2 2 2 3 2 2 3 4" xfId="878"/>
    <cellStyle name="20 % - Markeringsfarve2 2 2 3 2 2 3 4 2" xfId="11262"/>
    <cellStyle name="20 % - Markeringsfarve2 2 2 3 2 2 3 4 2 2" xfId="25293"/>
    <cellStyle name="20 % - Markeringsfarve2 2 2 3 2 2 3 4 3" xfId="21340"/>
    <cellStyle name="20 % - Markeringsfarve2 2 2 3 2 2 3 5" xfId="879"/>
    <cellStyle name="20 % - Markeringsfarve2 2 2 3 2 2 3 5 2" xfId="11263"/>
    <cellStyle name="20 % - Markeringsfarve2 2 2 3 2 2 3 5 2 2" xfId="25294"/>
    <cellStyle name="20 % - Markeringsfarve2 2 2 3 2 2 3 5 3" xfId="21341"/>
    <cellStyle name="20 % - Markeringsfarve2 2 2 3 2 2 3 6" xfId="880"/>
    <cellStyle name="20 % - Markeringsfarve2 2 2 3 2 2 3 6 2" xfId="11264"/>
    <cellStyle name="20 % - Markeringsfarve2 2 2 3 2 2 3 6 2 2" xfId="25295"/>
    <cellStyle name="20 % - Markeringsfarve2 2 2 3 2 2 3 6 3" xfId="21342"/>
    <cellStyle name="20 % - Markeringsfarve2 2 2 3 2 2 3 7" xfId="11259"/>
    <cellStyle name="20 % - Markeringsfarve2 2 2 3 2 2 3 7 2" xfId="25290"/>
    <cellStyle name="20 % - Markeringsfarve2 2 2 3 2 2 3 8" xfId="21337"/>
    <cellStyle name="20 % - Markeringsfarve2 2 2 3 2 2 4" xfId="881"/>
    <cellStyle name="20 % - Markeringsfarve2 2 2 3 2 2 4 2" xfId="882"/>
    <cellStyle name="20 % - Markeringsfarve2 2 2 3 2 2 4 2 2" xfId="11266"/>
    <cellStyle name="20 % - Markeringsfarve2 2 2 3 2 2 4 2 2 2" xfId="25297"/>
    <cellStyle name="20 % - Markeringsfarve2 2 2 3 2 2 4 2 3" xfId="21344"/>
    <cellStyle name="20 % - Markeringsfarve2 2 2 3 2 2 4 3" xfId="883"/>
    <cellStyle name="20 % - Markeringsfarve2 2 2 3 2 2 4 3 2" xfId="11267"/>
    <cellStyle name="20 % - Markeringsfarve2 2 2 3 2 2 4 3 2 2" xfId="25298"/>
    <cellStyle name="20 % - Markeringsfarve2 2 2 3 2 2 4 3 3" xfId="21345"/>
    <cellStyle name="20 % - Markeringsfarve2 2 2 3 2 2 4 4" xfId="884"/>
    <cellStyle name="20 % - Markeringsfarve2 2 2 3 2 2 4 4 2" xfId="11268"/>
    <cellStyle name="20 % - Markeringsfarve2 2 2 3 2 2 4 4 2 2" xfId="25299"/>
    <cellStyle name="20 % - Markeringsfarve2 2 2 3 2 2 4 4 3" xfId="21346"/>
    <cellStyle name="20 % - Markeringsfarve2 2 2 3 2 2 4 5" xfId="885"/>
    <cellStyle name="20 % - Markeringsfarve2 2 2 3 2 2 4 5 2" xfId="11269"/>
    <cellStyle name="20 % - Markeringsfarve2 2 2 3 2 2 4 5 2 2" xfId="25300"/>
    <cellStyle name="20 % - Markeringsfarve2 2 2 3 2 2 4 5 3" xfId="21347"/>
    <cellStyle name="20 % - Markeringsfarve2 2 2 3 2 2 4 6" xfId="886"/>
    <cellStyle name="20 % - Markeringsfarve2 2 2 3 2 2 4 6 2" xfId="11270"/>
    <cellStyle name="20 % - Markeringsfarve2 2 2 3 2 2 4 6 2 2" xfId="25301"/>
    <cellStyle name="20 % - Markeringsfarve2 2 2 3 2 2 4 6 3" xfId="21348"/>
    <cellStyle name="20 % - Markeringsfarve2 2 2 3 2 2 4 7" xfId="11265"/>
    <cellStyle name="20 % - Markeringsfarve2 2 2 3 2 2 4 7 2" xfId="25296"/>
    <cellStyle name="20 % - Markeringsfarve2 2 2 3 2 2 4 8" xfId="21343"/>
    <cellStyle name="20 % - Markeringsfarve2 2 2 3 2 2 5" xfId="887"/>
    <cellStyle name="20 % - Markeringsfarve2 2 2 3 2 2 5 2" xfId="11271"/>
    <cellStyle name="20 % - Markeringsfarve2 2 2 3 2 2 5 2 2" xfId="25302"/>
    <cellStyle name="20 % - Markeringsfarve2 2 2 3 2 2 5 3" xfId="21349"/>
    <cellStyle name="20 % - Markeringsfarve2 2 2 3 2 2 6" xfId="888"/>
    <cellStyle name="20 % - Markeringsfarve2 2 2 3 2 2 6 2" xfId="11272"/>
    <cellStyle name="20 % - Markeringsfarve2 2 2 3 2 2 6 2 2" xfId="25303"/>
    <cellStyle name="20 % - Markeringsfarve2 2 2 3 2 2 6 3" xfId="21350"/>
    <cellStyle name="20 % - Markeringsfarve2 2 2 3 2 2 7" xfId="889"/>
    <cellStyle name="20 % - Markeringsfarve2 2 2 3 2 2 7 2" xfId="11273"/>
    <cellStyle name="20 % - Markeringsfarve2 2 2 3 2 2 7 2 2" xfId="25304"/>
    <cellStyle name="20 % - Markeringsfarve2 2 2 3 2 2 7 3" xfId="21351"/>
    <cellStyle name="20 % - Markeringsfarve2 2 2 3 2 2 8" xfId="890"/>
    <cellStyle name="20 % - Markeringsfarve2 2 2 3 2 2 8 2" xfId="11274"/>
    <cellStyle name="20 % - Markeringsfarve2 2 2 3 2 2 8 2 2" xfId="25305"/>
    <cellStyle name="20 % - Markeringsfarve2 2 2 3 2 2 8 3" xfId="21352"/>
    <cellStyle name="20 % - Markeringsfarve2 2 2 3 2 2 9" xfId="891"/>
    <cellStyle name="20 % - Markeringsfarve2 2 2 3 2 2 9 2" xfId="11275"/>
    <cellStyle name="20 % - Markeringsfarve2 2 2 3 2 2 9 2 2" xfId="25306"/>
    <cellStyle name="20 % - Markeringsfarve2 2 2 3 2 2 9 3" xfId="21353"/>
    <cellStyle name="20 % - Markeringsfarve2 2 2 3 2 3" xfId="892"/>
    <cellStyle name="20 % - Markeringsfarve2 2 2 3 2 3 2" xfId="893"/>
    <cellStyle name="20 % - Markeringsfarve2 2 2 3 2 3 2 2" xfId="11277"/>
    <cellStyle name="20 % - Markeringsfarve2 2 2 3 2 3 2 2 2" xfId="25308"/>
    <cellStyle name="20 % - Markeringsfarve2 2 2 3 2 3 2 3" xfId="21355"/>
    <cellStyle name="20 % - Markeringsfarve2 2 2 3 2 3 3" xfId="894"/>
    <cellStyle name="20 % - Markeringsfarve2 2 2 3 2 3 3 2" xfId="11278"/>
    <cellStyle name="20 % - Markeringsfarve2 2 2 3 2 3 3 2 2" xfId="25309"/>
    <cellStyle name="20 % - Markeringsfarve2 2 2 3 2 3 3 3" xfId="21356"/>
    <cellStyle name="20 % - Markeringsfarve2 2 2 3 2 3 4" xfId="895"/>
    <cellStyle name="20 % - Markeringsfarve2 2 2 3 2 3 4 2" xfId="11279"/>
    <cellStyle name="20 % - Markeringsfarve2 2 2 3 2 3 4 2 2" xfId="25310"/>
    <cellStyle name="20 % - Markeringsfarve2 2 2 3 2 3 4 3" xfId="21357"/>
    <cellStyle name="20 % - Markeringsfarve2 2 2 3 2 3 5" xfId="896"/>
    <cellStyle name="20 % - Markeringsfarve2 2 2 3 2 3 5 2" xfId="11280"/>
    <cellStyle name="20 % - Markeringsfarve2 2 2 3 2 3 5 2 2" xfId="25311"/>
    <cellStyle name="20 % - Markeringsfarve2 2 2 3 2 3 5 3" xfId="21358"/>
    <cellStyle name="20 % - Markeringsfarve2 2 2 3 2 3 6" xfId="897"/>
    <cellStyle name="20 % - Markeringsfarve2 2 2 3 2 3 6 2" xfId="11281"/>
    <cellStyle name="20 % - Markeringsfarve2 2 2 3 2 3 6 2 2" xfId="25312"/>
    <cellStyle name="20 % - Markeringsfarve2 2 2 3 2 3 6 3" xfId="21359"/>
    <cellStyle name="20 % - Markeringsfarve2 2 2 3 2 3 7" xfId="11276"/>
    <cellStyle name="20 % - Markeringsfarve2 2 2 3 2 3 7 2" xfId="25307"/>
    <cellStyle name="20 % - Markeringsfarve2 2 2 3 2 3 8" xfId="21354"/>
    <cellStyle name="20 % - Markeringsfarve2 2 2 3 2 4" xfId="898"/>
    <cellStyle name="20 % - Markeringsfarve2 2 2 3 2 4 2" xfId="899"/>
    <cellStyle name="20 % - Markeringsfarve2 2 2 3 2 4 2 2" xfId="11283"/>
    <cellStyle name="20 % - Markeringsfarve2 2 2 3 2 4 2 2 2" xfId="25314"/>
    <cellStyle name="20 % - Markeringsfarve2 2 2 3 2 4 2 3" xfId="21361"/>
    <cellStyle name="20 % - Markeringsfarve2 2 2 3 2 4 3" xfId="900"/>
    <cellStyle name="20 % - Markeringsfarve2 2 2 3 2 4 3 2" xfId="11284"/>
    <cellStyle name="20 % - Markeringsfarve2 2 2 3 2 4 3 2 2" xfId="25315"/>
    <cellStyle name="20 % - Markeringsfarve2 2 2 3 2 4 3 3" xfId="21362"/>
    <cellStyle name="20 % - Markeringsfarve2 2 2 3 2 4 4" xfId="901"/>
    <cellStyle name="20 % - Markeringsfarve2 2 2 3 2 4 4 2" xfId="11285"/>
    <cellStyle name="20 % - Markeringsfarve2 2 2 3 2 4 4 2 2" xfId="25316"/>
    <cellStyle name="20 % - Markeringsfarve2 2 2 3 2 4 4 3" xfId="21363"/>
    <cellStyle name="20 % - Markeringsfarve2 2 2 3 2 4 5" xfId="902"/>
    <cellStyle name="20 % - Markeringsfarve2 2 2 3 2 4 5 2" xfId="11286"/>
    <cellStyle name="20 % - Markeringsfarve2 2 2 3 2 4 5 2 2" xfId="25317"/>
    <cellStyle name="20 % - Markeringsfarve2 2 2 3 2 4 5 3" xfId="21364"/>
    <cellStyle name="20 % - Markeringsfarve2 2 2 3 2 4 6" xfId="903"/>
    <cellStyle name="20 % - Markeringsfarve2 2 2 3 2 4 6 2" xfId="11287"/>
    <cellStyle name="20 % - Markeringsfarve2 2 2 3 2 4 6 2 2" xfId="25318"/>
    <cellStyle name="20 % - Markeringsfarve2 2 2 3 2 4 6 3" xfId="21365"/>
    <cellStyle name="20 % - Markeringsfarve2 2 2 3 2 4 7" xfId="11282"/>
    <cellStyle name="20 % - Markeringsfarve2 2 2 3 2 4 7 2" xfId="25313"/>
    <cellStyle name="20 % - Markeringsfarve2 2 2 3 2 4 8" xfId="21360"/>
    <cellStyle name="20 % - Markeringsfarve2 2 2 3 2 5" xfId="904"/>
    <cellStyle name="20 % - Markeringsfarve2 2 2 3 2 5 2" xfId="905"/>
    <cellStyle name="20 % - Markeringsfarve2 2 2 3 2 5 2 2" xfId="11289"/>
    <cellStyle name="20 % - Markeringsfarve2 2 2 3 2 5 2 2 2" xfId="25320"/>
    <cellStyle name="20 % - Markeringsfarve2 2 2 3 2 5 2 3" xfId="21367"/>
    <cellStyle name="20 % - Markeringsfarve2 2 2 3 2 5 3" xfId="906"/>
    <cellStyle name="20 % - Markeringsfarve2 2 2 3 2 5 3 2" xfId="11290"/>
    <cellStyle name="20 % - Markeringsfarve2 2 2 3 2 5 3 2 2" xfId="25321"/>
    <cellStyle name="20 % - Markeringsfarve2 2 2 3 2 5 3 3" xfId="21368"/>
    <cellStyle name="20 % - Markeringsfarve2 2 2 3 2 5 4" xfId="907"/>
    <cellStyle name="20 % - Markeringsfarve2 2 2 3 2 5 4 2" xfId="11291"/>
    <cellStyle name="20 % - Markeringsfarve2 2 2 3 2 5 4 2 2" xfId="25322"/>
    <cellStyle name="20 % - Markeringsfarve2 2 2 3 2 5 4 3" xfId="21369"/>
    <cellStyle name="20 % - Markeringsfarve2 2 2 3 2 5 5" xfId="908"/>
    <cellStyle name="20 % - Markeringsfarve2 2 2 3 2 5 5 2" xfId="11292"/>
    <cellStyle name="20 % - Markeringsfarve2 2 2 3 2 5 5 2 2" xfId="25323"/>
    <cellStyle name="20 % - Markeringsfarve2 2 2 3 2 5 5 3" xfId="21370"/>
    <cellStyle name="20 % - Markeringsfarve2 2 2 3 2 5 6" xfId="909"/>
    <cellStyle name="20 % - Markeringsfarve2 2 2 3 2 5 6 2" xfId="11293"/>
    <cellStyle name="20 % - Markeringsfarve2 2 2 3 2 5 6 2 2" xfId="25324"/>
    <cellStyle name="20 % - Markeringsfarve2 2 2 3 2 5 6 3" xfId="21371"/>
    <cellStyle name="20 % - Markeringsfarve2 2 2 3 2 5 7" xfId="11288"/>
    <cellStyle name="20 % - Markeringsfarve2 2 2 3 2 5 7 2" xfId="25319"/>
    <cellStyle name="20 % - Markeringsfarve2 2 2 3 2 5 8" xfId="21366"/>
    <cellStyle name="20 % - Markeringsfarve2 2 2 3 2 6" xfId="910"/>
    <cellStyle name="20 % - Markeringsfarve2 2 2 3 2 6 2" xfId="11294"/>
    <cellStyle name="20 % - Markeringsfarve2 2 2 3 2 6 2 2" xfId="25325"/>
    <cellStyle name="20 % - Markeringsfarve2 2 2 3 2 6 3" xfId="21372"/>
    <cellStyle name="20 % - Markeringsfarve2 2 2 3 2 7" xfId="911"/>
    <cellStyle name="20 % - Markeringsfarve2 2 2 3 2 7 2" xfId="11295"/>
    <cellStyle name="20 % - Markeringsfarve2 2 2 3 2 7 2 2" xfId="25326"/>
    <cellStyle name="20 % - Markeringsfarve2 2 2 3 2 7 3" xfId="21373"/>
    <cellStyle name="20 % - Markeringsfarve2 2 2 3 2 8" xfId="912"/>
    <cellStyle name="20 % - Markeringsfarve2 2 2 3 2 8 2" xfId="11296"/>
    <cellStyle name="20 % - Markeringsfarve2 2 2 3 2 8 2 2" xfId="25327"/>
    <cellStyle name="20 % - Markeringsfarve2 2 2 3 2 8 3" xfId="21374"/>
    <cellStyle name="20 % - Markeringsfarve2 2 2 3 2 9" xfId="913"/>
    <cellStyle name="20 % - Markeringsfarve2 2 2 3 2 9 2" xfId="11297"/>
    <cellStyle name="20 % - Markeringsfarve2 2 2 3 2 9 2 2" xfId="25328"/>
    <cellStyle name="20 % - Markeringsfarve2 2 2 3 2 9 3" xfId="21375"/>
    <cellStyle name="20 % - Markeringsfarve2 2 2 3 3" xfId="914"/>
    <cellStyle name="20 % - Markeringsfarve2 2 2 3 3 10" xfId="11298"/>
    <cellStyle name="20 % - Markeringsfarve2 2 2 3 3 10 2" xfId="25329"/>
    <cellStyle name="20 % - Markeringsfarve2 2 2 3 3 11" xfId="21376"/>
    <cellStyle name="20 % - Markeringsfarve2 2 2 3 3 2" xfId="915"/>
    <cellStyle name="20 % - Markeringsfarve2 2 2 3 3 2 2" xfId="916"/>
    <cellStyle name="20 % - Markeringsfarve2 2 2 3 3 2 2 2" xfId="11300"/>
    <cellStyle name="20 % - Markeringsfarve2 2 2 3 3 2 2 2 2" xfId="25331"/>
    <cellStyle name="20 % - Markeringsfarve2 2 2 3 3 2 2 3" xfId="21378"/>
    <cellStyle name="20 % - Markeringsfarve2 2 2 3 3 2 3" xfId="917"/>
    <cellStyle name="20 % - Markeringsfarve2 2 2 3 3 2 3 2" xfId="11301"/>
    <cellStyle name="20 % - Markeringsfarve2 2 2 3 3 2 3 2 2" xfId="25332"/>
    <cellStyle name="20 % - Markeringsfarve2 2 2 3 3 2 3 3" xfId="21379"/>
    <cellStyle name="20 % - Markeringsfarve2 2 2 3 3 2 4" xfId="918"/>
    <cellStyle name="20 % - Markeringsfarve2 2 2 3 3 2 4 2" xfId="11302"/>
    <cellStyle name="20 % - Markeringsfarve2 2 2 3 3 2 4 2 2" xfId="25333"/>
    <cellStyle name="20 % - Markeringsfarve2 2 2 3 3 2 4 3" xfId="21380"/>
    <cellStyle name="20 % - Markeringsfarve2 2 2 3 3 2 5" xfId="919"/>
    <cellStyle name="20 % - Markeringsfarve2 2 2 3 3 2 5 2" xfId="11303"/>
    <cellStyle name="20 % - Markeringsfarve2 2 2 3 3 2 5 2 2" xfId="25334"/>
    <cellStyle name="20 % - Markeringsfarve2 2 2 3 3 2 5 3" xfId="21381"/>
    <cellStyle name="20 % - Markeringsfarve2 2 2 3 3 2 6" xfId="920"/>
    <cellStyle name="20 % - Markeringsfarve2 2 2 3 3 2 6 2" xfId="11304"/>
    <cellStyle name="20 % - Markeringsfarve2 2 2 3 3 2 6 2 2" xfId="25335"/>
    <cellStyle name="20 % - Markeringsfarve2 2 2 3 3 2 6 3" xfId="21382"/>
    <cellStyle name="20 % - Markeringsfarve2 2 2 3 3 2 7" xfId="11299"/>
    <cellStyle name="20 % - Markeringsfarve2 2 2 3 3 2 7 2" xfId="25330"/>
    <cellStyle name="20 % - Markeringsfarve2 2 2 3 3 2 8" xfId="21377"/>
    <cellStyle name="20 % - Markeringsfarve2 2 2 3 3 3" xfId="921"/>
    <cellStyle name="20 % - Markeringsfarve2 2 2 3 3 3 2" xfId="922"/>
    <cellStyle name="20 % - Markeringsfarve2 2 2 3 3 3 2 2" xfId="11306"/>
    <cellStyle name="20 % - Markeringsfarve2 2 2 3 3 3 2 2 2" xfId="25337"/>
    <cellStyle name="20 % - Markeringsfarve2 2 2 3 3 3 2 3" xfId="21384"/>
    <cellStyle name="20 % - Markeringsfarve2 2 2 3 3 3 3" xfId="923"/>
    <cellStyle name="20 % - Markeringsfarve2 2 2 3 3 3 3 2" xfId="11307"/>
    <cellStyle name="20 % - Markeringsfarve2 2 2 3 3 3 3 2 2" xfId="25338"/>
    <cellStyle name="20 % - Markeringsfarve2 2 2 3 3 3 3 3" xfId="21385"/>
    <cellStyle name="20 % - Markeringsfarve2 2 2 3 3 3 4" xfId="924"/>
    <cellStyle name="20 % - Markeringsfarve2 2 2 3 3 3 4 2" xfId="11308"/>
    <cellStyle name="20 % - Markeringsfarve2 2 2 3 3 3 4 2 2" xfId="25339"/>
    <cellStyle name="20 % - Markeringsfarve2 2 2 3 3 3 4 3" xfId="21386"/>
    <cellStyle name="20 % - Markeringsfarve2 2 2 3 3 3 5" xfId="925"/>
    <cellStyle name="20 % - Markeringsfarve2 2 2 3 3 3 5 2" xfId="11309"/>
    <cellStyle name="20 % - Markeringsfarve2 2 2 3 3 3 5 2 2" xfId="25340"/>
    <cellStyle name="20 % - Markeringsfarve2 2 2 3 3 3 5 3" xfId="21387"/>
    <cellStyle name="20 % - Markeringsfarve2 2 2 3 3 3 6" xfId="926"/>
    <cellStyle name="20 % - Markeringsfarve2 2 2 3 3 3 6 2" xfId="11310"/>
    <cellStyle name="20 % - Markeringsfarve2 2 2 3 3 3 6 2 2" xfId="25341"/>
    <cellStyle name="20 % - Markeringsfarve2 2 2 3 3 3 6 3" xfId="21388"/>
    <cellStyle name="20 % - Markeringsfarve2 2 2 3 3 3 7" xfId="11305"/>
    <cellStyle name="20 % - Markeringsfarve2 2 2 3 3 3 7 2" xfId="25336"/>
    <cellStyle name="20 % - Markeringsfarve2 2 2 3 3 3 8" xfId="21383"/>
    <cellStyle name="20 % - Markeringsfarve2 2 2 3 3 4" xfId="927"/>
    <cellStyle name="20 % - Markeringsfarve2 2 2 3 3 4 2" xfId="928"/>
    <cellStyle name="20 % - Markeringsfarve2 2 2 3 3 4 2 2" xfId="11312"/>
    <cellStyle name="20 % - Markeringsfarve2 2 2 3 3 4 2 2 2" xfId="25343"/>
    <cellStyle name="20 % - Markeringsfarve2 2 2 3 3 4 2 3" xfId="21390"/>
    <cellStyle name="20 % - Markeringsfarve2 2 2 3 3 4 3" xfId="929"/>
    <cellStyle name="20 % - Markeringsfarve2 2 2 3 3 4 3 2" xfId="11313"/>
    <cellStyle name="20 % - Markeringsfarve2 2 2 3 3 4 3 2 2" xfId="25344"/>
    <cellStyle name="20 % - Markeringsfarve2 2 2 3 3 4 3 3" xfId="21391"/>
    <cellStyle name="20 % - Markeringsfarve2 2 2 3 3 4 4" xfId="930"/>
    <cellStyle name="20 % - Markeringsfarve2 2 2 3 3 4 4 2" xfId="11314"/>
    <cellStyle name="20 % - Markeringsfarve2 2 2 3 3 4 4 2 2" xfId="25345"/>
    <cellStyle name="20 % - Markeringsfarve2 2 2 3 3 4 4 3" xfId="21392"/>
    <cellStyle name="20 % - Markeringsfarve2 2 2 3 3 4 5" xfId="931"/>
    <cellStyle name="20 % - Markeringsfarve2 2 2 3 3 4 5 2" xfId="11315"/>
    <cellStyle name="20 % - Markeringsfarve2 2 2 3 3 4 5 2 2" xfId="25346"/>
    <cellStyle name="20 % - Markeringsfarve2 2 2 3 3 4 5 3" xfId="21393"/>
    <cellStyle name="20 % - Markeringsfarve2 2 2 3 3 4 6" xfId="932"/>
    <cellStyle name="20 % - Markeringsfarve2 2 2 3 3 4 6 2" xfId="11316"/>
    <cellStyle name="20 % - Markeringsfarve2 2 2 3 3 4 6 2 2" xfId="25347"/>
    <cellStyle name="20 % - Markeringsfarve2 2 2 3 3 4 6 3" xfId="21394"/>
    <cellStyle name="20 % - Markeringsfarve2 2 2 3 3 4 7" xfId="11311"/>
    <cellStyle name="20 % - Markeringsfarve2 2 2 3 3 4 7 2" xfId="25342"/>
    <cellStyle name="20 % - Markeringsfarve2 2 2 3 3 4 8" xfId="21389"/>
    <cellStyle name="20 % - Markeringsfarve2 2 2 3 3 5" xfId="933"/>
    <cellStyle name="20 % - Markeringsfarve2 2 2 3 3 5 2" xfId="11317"/>
    <cellStyle name="20 % - Markeringsfarve2 2 2 3 3 5 2 2" xfId="25348"/>
    <cellStyle name="20 % - Markeringsfarve2 2 2 3 3 5 3" xfId="21395"/>
    <cellStyle name="20 % - Markeringsfarve2 2 2 3 3 6" xfId="934"/>
    <cellStyle name="20 % - Markeringsfarve2 2 2 3 3 6 2" xfId="11318"/>
    <cellStyle name="20 % - Markeringsfarve2 2 2 3 3 6 2 2" xfId="25349"/>
    <cellStyle name="20 % - Markeringsfarve2 2 2 3 3 6 3" xfId="21396"/>
    <cellStyle name="20 % - Markeringsfarve2 2 2 3 3 7" xfId="935"/>
    <cellStyle name="20 % - Markeringsfarve2 2 2 3 3 7 2" xfId="11319"/>
    <cellStyle name="20 % - Markeringsfarve2 2 2 3 3 7 2 2" xfId="25350"/>
    <cellStyle name="20 % - Markeringsfarve2 2 2 3 3 7 3" xfId="21397"/>
    <cellStyle name="20 % - Markeringsfarve2 2 2 3 3 8" xfId="936"/>
    <cellStyle name="20 % - Markeringsfarve2 2 2 3 3 8 2" xfId="11320"/>
    <cellStyle name="20 % - Markeringsfarve2 2 2 3 3 8 2 2" xfId="25351"/>
    <cellStyle name="20 % - Markeringsfarve2 2 2 3 3 8 3" xfId="21398"/>
    <cellStyle name="20 % - Markeringsfarve2 2 2 3 3 9" xfId="937"/>
    <cellStyle name="20 % - Markeringsfarve2 2 2 3 3 9 2" xfId="11321"/>
    <cellStyle name="20 % - Markeringsfarve2 2 2 3 3 9 2 2" xfId="25352"/>
    <cellStyle name="20 % - Markeringsfarve2 2 2 3 3 9 3" xfId="21399"/>
    <cellStyle name="20 % - Markeringsfarve2 2 2 3 4" xfId="938"/>
    <cellStyle name="20 % - Markeringsfarve2 2 2 3 4 2" xfId="939"/>
    <cellStyle name="20 % - Markeringsfarve2 2 2 3 4 2 2" xfId="11323"/>
    <cellStyle name="20 % - Markeringsfarve2 2 2 3 4 2 2 2" xfId="25354"/>
    <cellStyle name="20 % - Markeringsfarve2 2 2 3 4 2 3" xfId="21401"/>
    <cellStyle name="20 % - Markeringsfarve2 2 2 3 4 3" xfId="940"/>
    <cellStyle name="20 % - Markeringsfarve2 2 2 3 4 3 2" xfId="11324"/>
    <cellStyle name="20 % - Markeringsfarve2 2 2 3 4 3 2 2" xfId="25355"/>
    <cellStyle name="20 % - Markeringsfarve2 2 2 3 4 3 3" xfId="21402"/>
    <cellStyle name="20 % - Markeringsfarve2 2 2 3 4 4" xfId="941"/>
    <cellStyle name="20 % - Markeringsfarve2 2 2 3 4 4 2" xfId="11325"/>
    <cellStyle name="20 % - Markeringsfarve2 2 2 3 4 4 2 2" xfId="25356"/>
    <cellStyle name="20 % - Markeringsfarve2 2 2 3 4 4 3" xfId="21403"/>
    <cellStyle name="20 % - Markeringsfarve2 2 2 3 4 5" xfId="942"/>
    <cellStyle name="20 % - Markeringsfarve2 2 2 3 4 5 2" xfId="11326"/>
    <cellStyle name="20 % - Markeringsfarve2 2 2 3 4 5 2 2" xfId="25357"/>
    <cellStyle name="20 % - Markeringsfarve2 2 2 3 4 5 3" xfId="21404"/>
    <cellStyle name="20 % - Markeringsfarve2 2 2 3 4 6" xfId="943"/>
    <cellStyle name="20 % - Markeringsfarve2 2 2 3 4 6 2" xfId="11327"/>
    <cellStyle name="20 % - Markeringsfarve2 2 2 3 4 6 2 2" xfId="25358"/>
    <cellStyle name="20 % - Markeringsfarve2 2 2 3 4 6 3" xfId="21405"/>
    <cellStyle name="20 % - Markeringsfarve2 2 2 3 4 7" xfId="11322"/>
    <cellStyle name="20 % - Markeringsfarve2 2 2 3 4 7 2" xfId="25353"/>
    <cellStyle name="20 % - Markeringsfarve2 2 2 3 4 8" xfId="21400"/>
    <cellStyle name="20 % - Markeringsfarve2 2 2 3 5" xfId="944"/>
    <cellStyle name="20 % - Markeringsfarve2 2 2 3 5 2" xfId="945"/>
    <cellStyle name="20 % - Markeringsfarve2 2 2 3 5 2 2" xfId="11329"/>
    <cellStyle name="20 % - Markeringsfarve2 2 2 3 5 2 2 2" xfId="25360"/>
    <cellStyle name="20 % - Markeringsfarve2 2 2 3 5 2 3" xfId="21407"/>
    <cellStyle name="20 % - Markeringsfarve2 2 2 3 5 3" xfId="946"/>
    <cellStyle name="20 % - Markeringsfarve2 2 2 3 5 3 2" xfId="11330"/>
    <cellStyle name="20 % - Markeringsfarve2 2 2 3 5 3 2 2" xfId="25361"/>
    <cellStyle name="20 % - Markeringsfarve2 2 2 3 5 3 3" xfId="21408"/>
    <cellStyle name="20 % - Markeringsfarve2 2 2 3 5 4" xfId="947"/>
    <cellStyle name="20 % - Markeringsfarve2 2 2 3 5 4 2" xfId="11331"/>
    <cellStyle name="20 % - Markeringsfarve2 2 2 3 5 4 2 2" xfId="25362"/>
    <cellStyle name="20 % - Markeringsfarve2 2 2 3 5 4 3" xfId="21409"/>
    <cellStyle name="20 % - Markeringsfarve2 2 2 3 5 5" xfId="948"/>
    <cellStyle name="20 % - Markeringsfarve2 2 2 3 5 5 2" xfId="11332"/>
    <cellStyle name="20 % - Markeringsfarve2 2 2 3 5 5 2 2" xfId="25363"/>
    <cellStyle name="20 % - Markeringsfarve2 2 2 3 5 5 3" xfId="21410"/>
    <cellStyle name="20 % - Markeringsfarve2 2 2 3 5 6" xfId="949"/>
    <cellStyle name="20 % - Markeringsfarve2 2 2 3 5 6 2" xfId="11333"/>
    <cellStyle name="20 % - Markeringsfarve2 2 2 3 5 6 2 2" xfId="25364"/>
    <cellStyle name="20 % - Markeringsfarve2 2 2 3 5 6 3" xfId="21411"/>
    <cellStyle name="20 % - Markeringsfarve2 2 2 3 5 7" xfId="11328"/>
    <cellStyle name="20 % - Markeringsfarve2 2 2 3 5 7 2" xfId="25359"/>
    <cellStyle name="20 % - Markeringsfarve2 2 2 3 5 8" xfId="21406"/>
    <cellStyle name="20 % - Markeringsfarve2 2 2 3 6" xfId="950"/>
    <cellStyle name="20 % - Markeringsfarve2 2 2 3 6 2" xfId="951"/>
    <cellStyle name="20 % - Markeringsfarve2 2 2 3 6 2 2" xfId="11335"/>
    <cellStyle name="20 % - Markeringsfarve2 2 2 3 6 2 2 2" xfId="25366"/>
    <cellStyle name="20 % - Markeringsfarve2 2 2 3 6 2 3" xfId="21413"/>
    <cellStyle name="20 % - Markeringsfarve2 2 2 3 6 3" xfId="952"/>
    <cellStyle name="20 % - Markeringsfarve2 2 2 3 6 3 2" xfId="11336"/>
    <cellStyle name="20 % - Markeringsfarve2 2 2 3 6 3 2 2" xfId="25367"/>
    <cellStyle name="20 % - Markeringsfarve2 2 2 3 6 3 3" xfId="21414"/>
    <cellStyle name="20 % - Markeringsfarve2 2 2 3 6 4" xfId="953"/>
    <cellStyle name="20 % - Markeringsfarve2 2 2 3 6 4 2" xfId="11337"/>
    <cellStyle name="20 % - Markeringsfarve2 2 2 3 6 4 2 2" xfId="25368"/>
    <cellStyle name="20 % - Markeringsfarve2 2 2 3 6 4 3" xfId="21415"/>
    <cellStyle name="20 % - Markeringsfarve2 2 2 3 6 5" xfId="954"/>
    <cellStyle name="20 % - Markeringsfarve2 2 2 3 6 5 2" xfId="11338"/>
    <cellStyle name="20 % - Markeringsfarve2 2 2 3 6 5 2 2" xfId="25369"/>
    <cellStyle name="20 % - Markeringsfarve2 2 2 3 6 5 3" xfId="21416"/>
    <cellStyle name="20 % - Markeringsfarve2 2 2 3 6 6" xfId="955"/>
    <cellStyle name="20 % - Markeringsfarve2 2 2 3 6 6 2" xfId="11339"/>
    <cellStyle name="20 % - Markeringsfarve2 2 2 3 6 6 2 2" xfId="25370"/>
    <cellStyle name="20 % - Markeringsfarve2 2 2 3 6 6 3" xfId="21417"/>
    <cellStyle name="20 % - Markeringsfarve2 2 2 3 6 7" xfId="11334"/>
    <cellStyle name="20 % - Markeringsfarve2 2 2 3 6 7 2" xfId="25365"/>
    <cellStyle name="20 % - Markeringsfarve2 2 2 3 6 8" xfId="21412"/>
    <cellStyle name="20 % - Markeringsfarve2 2 2 3 7" xfId="956"/>
    <cellStyle name="20 % - Markeringsfarve2 2 2 3 7 2" xfId="11340"/>
    <cellStyle name="20 % - Markeringsfarve2 2 2 3 7 2 2" xfId="25371"/>
    <cellStyle name="20 % - Markeringsfarve2 2 2 3 7 3" xfId="21418"/>
    <cellStyle name="20 % - Markeringsfarve2 2 2 3 8" xfId="957"/>
    <cellStyle name="20 % - Markeringsfarve2 2 2 3 8 2" xfId="11341"/>
    <cellStyle name="20 % - Markeringsfarve2 2 2 3 8 2 2" xfId="25372"/>
    <cellStyle name="20 % - Markeringsfarve2 2 2 3 8 3" xfId="21419"/>
    <cellStyle name="20 % - Markeringsfarve2 2 2 3 9" xfId="958"/>
    <cellStyle name="20 % - Markeringsfarve2 2 2 3 9 2" xfId="11342"/>
    <cellStyle name="20 % - Markeringsfarve2 2 2 3 9 2 2" xfId="25373"/>
    <cellStyle name="20 % - Markeringsfarve2 2 2 3 9 3" xfId="21420"/>
    <cellStyle name="20 % - Markeringsfarve2 2 2 4" xfId="959"/>
    <cellStyle name="20 % - Markeringsfarve2 2 2 4 10" xfId="960"/>
    <cellStyle name="20 % - Markeringsfarve2 2 2 4 10 2" xfId="11344"/>
    <cellStyle name="20 % - Markeringsfarve2 2 2 4 10 2 2" xfId="25375"/>
    <cellStyle name="20 % - Markeringsfarve2 2 2 4 10 3" xfId="21422"/>
    <cellStyle name="20 % - Markeringsfarve2 2 2 4 11" xfId="11343"/>
    <cellStyle name="20 % - Markeringsfarve2 2 2 4 11 2" xfId="25374"/>
    <cellStyle name="20 % - Markeringsfarve2 2 2 4 12" xfId="21421"/>
    <cellStyle name="20 % - Markeringsfarve2 2 2 4 2" xfId="961"/>
    <cellStyle name="20 % - Markeringsfarve2 2 2 4 2 10" xfId="11345"/>
    <cellStyle name="20 % - Markeringsfarve2 2 2 4 2 10 2" xfId="25376"/>
    <cellStyle name="20 % - Markeringsfarve2 2 2 4 2 11" xfId="21423"/>
    <cellStyle name="20 % - Markeringsfarve2 2 2 4 2 2" xfId="962"/>
    <cellStyle name="20 % - Markeringsfarve2 2 2 4 2 2 2" xfId="963"/>
    <cellStyle name="20 % - Markeringsfarve2 2 2 4 2 2 2 2" xfId="11347"/>
    <cellStyle name="20 % - Markeringsfarve2 2 2 4 2 2 2 2 2" xfId="25378"/>
    <cellStyle name="20 % - Markeringsfarve2 2 2 4 2 2 2 3" xfId="21425"/>
    <cellStyle name="20 % - Markeringsfarve2 2 2 4 2 2 3" xfId="964"/>
    <cellStyle name="20 % - Markeringsfarve2 2 2 4 2 2 3 2" xfId="11348"/>
    <cellStyle name="20 % - Markeringsfarve2 2 2 4 2 2 3 2 2" xfId="25379"/>
    <cellStyle name="20 % - Markeringsfarve2 2 2 4 2 2 3 3" xfId="21426"/>
    <cellStyle name="20 % - Markeringsfarve2 2 2 4 2 2 4" xfId="965"/>
    <cellStyle name="20 % - Markeringsfarve2 2 2 4 2 2 4 2" xfId="11349"/>
    <cellStyle name="20 % - Markeringsfarve2 2 2 4 2 2 4 2 2" xfId="25380"/>
    <cellStyle name="20 % - Markeringsfarve2 2 2 4 2 2 4 3" xfId="21427"/>
    <cellStyle name="20 % - Markeringsfarve2 2 2 4 2 2 5" xfId="966"/>
    <cellStyle name="20 % - Markeringsfarve2 2 2 4 2 2 5 2" xfId="11350"/>
    <cellStyle name="20 % - Markeringsfarve2 2 2 4 2 2 5 2 2" xfId="25381"/>
    <cellStyle name="20 % - Markeringsfarve2 2 2 4 2 2 5 3" xfId="21428"/>
    <cellStyle name="20 % - Markeringsfarve2 2 2 4 2 2 6" xfId="967"/>
    <cellStyle name="20 % - Markeringsfarve2 2 2 4 2 2 6 2" xfId="11351"/>
    <cellStyle name="20 % - Markeringsfarve2 2 2 4 2 2 6 2 2" xfId="25382"/>
    <cellStyle name="20 % - Markeringsfarve2 2 2 4 2 2 6 3" xfId="21429"/>
    <cellStyle name="20 % - Markeringsfarve2 2 2 4 2 2 7" xfId="11346"/>
    <cellStyle name="20 % - Markeringsfarve2 2 2 4 2 2 7 2" xfId="25377"/>
    <cellStyle name="20 % - Markeringsfarve2 2 2 4 2 2 8" xfId="21424"/>
    <cellStyle name="20 % - Markeringsfarve2 2 2 4 2 3" xfId="968"/>
    <cellStyle name="20 % - Markeringsfarve2 2 2 4 2 3 2" xfId="969"/>
    <cellStyle name="20 % - Markeringsfarve2 2 2 4 2 3 2 2" xfId="11353"/>
    <cellStyle name="20 % - Markeringsfarve2 2 2 4 2 3 2 2 2" xfId="25384"/>
    <cellStyle name="20 % - Markeringsfarve2 2 2 4 2 3 2 3" xfId="21431"/>
    <cellStyle name="20 % - Markeringsfarve2 2 2 4 2 3 3" xfId="970"/>
    <cellStyle name="20 % - Markeringsfarve2 2 2 4 2 3 3 2" xfId="11354"/>
    <cellStyle name="20 % - Markeringsfarve2 2 2 4 2 3 3 2 2" xfId="25385"/>
    <cellStyle name="20 % - Markeringsfarve2 2 2 4 2 3 3 3" xfId="21432"/>
    <cellStyle name="20 % - Markeringsfarve2 2 2 4 2 3 4" xfId="971"/>
    <cellStyle name="20 % - Markeringsfarve2 2 2 4 2 3 4 2" xfId="11355"/>
    <cellStyle name="20 % - Markeringsfarve2 2 2 4 2 3 4 2 2" xfId="25386"/>
    <cellStyle name="20 % - Markeringsfarve2 2 2 4 2 3 4 3" xfId="21433"/>
    <cellStyle name="20 % - Markeringsfarve2 2 2 4 2 3 5" xfId="972"/>
    <cellStyle name="20 % - Markeringsfarve2 2 2 4 2 3 5 2" xfId="11356"/>
    <cellStyle name="20 % - Markeringsfarve2 2 2 4 2 3 5 2 2" xfId="25387"/>
    <cellStyle name="20 % - Markeringsfarve2 2 2 4 2 3 5 3" xfId="21434"/>
    <cellStyle name="20 % - Markeringsfarve2 2 2 4 2 3 6" xfId="973"/>
    <cellStyle name="20 % - Markeringsfarve2 2 2 4 2 3 6 2" xfId="11357"/>
    <cellStyle name="20 % - Markeringsfarve2 2 2 4 2 3 6 2 2" xfId="25388"/>
    <cellStyle name="20 % - Markeringsfarve2 2 2 4 2 3 6 3" xfId="21435"/>
    <cellStyle name="20 % - Markeringsfarve2 2 2 4 2 3 7" xfId="11352"/>
    <cellStyle name="20 % - Markeringsfarve2 2 2 4 2 3 7 2" xfId="25383"/>
    <cellStyle name="20 % - Markeringsfarve2 2 2 4 2 3 8" xfId="21430"/>
    <cellStyle name="20 % - Markeringsfarve2 2 2 4 2 4" xfId="974"/>
    <cellStyle name="20 % - Markeringsfarve2 2 2 4 2 4 2" xfId="975"/>
    <cellStyle name="20 % - Markeringsfarve2 2 2 4 2 4 2 2" xfId="11359"/>
    <cellStyle name="20 % - Markeringsfarve2 2 2 4 2 4 2 2 2" xfId="25390"/>
    <cellStyle name="20 % - Markeringsfarve2 2 2 4 2 4 2 3" xfId="21437"/>
    <cellStyle name="20 % - Markeringsfarve2 2 2 4 2 4 3" xfId="976"/>
    <cellStyle name="20 % - Markeringsfarve2 2 2 4 2 4 3 2" xfId="11360"/>
    <cellStyle name="20 % - Markeringsfarve2 2 2 4 2 4 3 2 2" xfId="25391"/>
    <cellStyle name="20 % - Markeringsfarve2 2 2 4 2 4 3 3" xfId="21438"/>
    <cellStyle name="20 % - Markeringsfarve2 2 2 4 2 4 4" xfId="977"/>
    <cellStyle name="20 % - Markeringsfarve2 2 2 4 2 4 4 2" xfId="11361"/>
    <cellStyle name="20 % - Markeringsfarve2 2 2 4 2 4 4 2 2" xfId="25392"/>
    <cellStyle name="20 % - Markeringsfarve2 2 2 4 2 4 4 3" xfId="21439"/>
    <cellStyle name="20 % - Markeringsfarve2 2 2 4 2 4 5" xfId="978"/>
    <cellStyle name="20 % - Markeringsfarve2 2 2 4 2 4 5 2" xfId="11362"/>
    <cellStyle name="20 % - Markeringsfarve2 2 2 4 2 4 5 2 2" xfId="25393"/>
    <cellStyle name="20 % - Markeringsfarve2 2 2 4 2 4 5 3" xfId="21440"/>
    <cellStyle name="20 % - Markeringsfarve2 2 2 4 2 4 6" xfId="979"/>
    <cellStyle name="20 % - Markeringsfarve2 2 2 4 2 4 6 2" xfId="11363"/>
    <cellStyle name="20 % - Markeringsfarve2 2 2 4 2 4 6 2 2" xfId="25394"/>
    <cellStyle name="20 % - Markeringsfarve2 2 2 4 2 4 6 3" xfId="21441"/>
    <cellStyle name="20 % - Markeringsfarve2 2 2 4 2 4 7" xfId="11358"/>
    <cellStyle name="20 % - Markeringsfarve2 2 2 4 2 4 7 2" xfId="25389"/>
    <cellStyle name="20 % - Markeringsfarve2 2 2 4 2 4 8" xfId="21436"/>
    <cellStyle name="20 % - Markeringsfarve2 2 2 4 2 5" xfId="980"/>
    <cellStyle name="20 % - Markeringsfarve2 2 2 4 2 5 2" xfId="11364"/>
    <cellStyle name="20 % - Markeringsfarve2 2 2 4 2 5 2 2" xfId="25395"/>
    <cellStyle name="20 % - Markeringsfarve2 2 2 4 2 5 3" xfId="21442"/>
    <cellStyle name="20 % - Markeringsfarve2 2 2 4 2 6" xfId="981"/>
    <cellStyle name="20 % - Markeringsfarve2 2 2 4 2 6 2" xfId="11365"/>
    <cellStyle name="20 % - Markeringsfarve2 2 2 4 2 6 2 2" xfId="25396"/>
    <cellStyle name="20 % - Markeringsfarve2 2 2 4 2 6 3" xfId="21443"/>
    <cellStyle name="20 % - Markeringsfarve2 2 2 4 2 7" xfId="982"/>
    <cellStyle name="20 % - Markeringsfarve2 2 2 4 2 7 2" xfId="11366"/>
    <cellStyle name="20 % - Markeringsfarve2 2 2 4 2 7 2 2" xfId="25397"/>
    <cellStyle name="20 % - Markeringsfarve2 2 2 4 2 7 3" xfId="21444"/>
    <cellStyle name="20 % - Markeringsfarve2 2 2 4 2 8" xfId="983"/>
    <cellStyle name="20 % - Markeringsfarve2 2 2 4 2 8 2" xfId="11367"/>
    <cellStyle name="20 % - Markeringsfarve2 2 2 4 2 8 2 2" xfId="25398"/>
    <cellStyle name="20 % - Markeringsfarve2 2 2 4 2 8 3" xfId="21445"/>
    <cellStyle name="20 % - Markeringsfarve2 2 2 4 2 9" xfId="984"/>
    <cellStyle name="20 % - Markeringsfarve2 2 2 4 2 9 2" xfId="11368"/>
    <cellStyle name="20 % - Markeringsfarve2 2 2 4 2 9 2 2" xfId="25399"/>
    <cellStyle name="20 % - Markeringsfarve2 2 2 4 2 9 3" xfId="21446"/>
    <cellStyle name="20 % - Markeringsfarve2 2 2 4 3" xfId="985"/>
    <cellStyle name="20 % - Markeringsfarve2 2 2 4 3 2" xfId="986"/>
    <cellStyle name="20 % - Markeringsfarve2 2 2 4 3 2 2" xfId="11370"/>
    <cellStyle name="20 % - Markeringsfarve2 2 2 4 3 2 2 2" xfId="25401"/>
    <cellStyle name="20 % - Markeringsfarve2 2 2 4 3 2 3" xfId="21448"/>
    <cellStyle name="20 % - Markeringsfarve2 2 2 4 3 3" xfId="987"/>
    <cellStyle name="20 % - Markeringsfarve2 2 2 4 3 3 2" xfId="11371"/>
    <cellStyle name="20 % - Markeringsfarve2 2 2 4 3 3 2 2" xfId="25402"/>
    <cellStyle name="20 % - Markeringsfarve2 2 2 4 3 3 3" xfId="21449"/>
    <cellStyle name="20 % - Markeringsfarve2 2 2 4 3 4" xfId="988"/>
    <cellStyle name="20 % - Markeringsfarve2 2 2 4 3 4 2" xfId="11372"/>
    <cellStyle name="20 % - Markeringsfarve2 2 2 4 3 4 2 2" xfId="25403"/>
    <cellStyle name="20 % - Markeringsfarve2 2 2 4 3 4 3" xfId="21450"/>
    <cellStyle name="20 % - Markeringsfarve2 2 2 4 3 5" xfId="989"/>
    <cellStyle name="20 % - Markeringsfarve2 2 2 4 3 5 2" xfId="11373"/>
    <cellStyle name="20 % - Markeringsfarve2 2 2 4 3 5 2 2" xfId="25404"/>
    <cellStyle name="20 % - Markeringsfarve2 2 2 4 3 5 3" xfId="21451"/>
    <cellStyle name="20 % - Markeringsfarve2 2 2 4 3 6" xfId="990"/>
    <cellStyle name="20 % - Markeringsfarve2 2 2 4 3 6 2" xfId="11374"/>
    <cellStyle name="20 % - Markeringsfarve2 2 2 4 3 6 2 2" xfId="25405"/>
    <cellStyle name="20 % - Markeringsfarve2 2 2 4 3 6 3" xfId="21452"/>
    <cellStyle name="20 % - Markeringsfarve2 2 2 4 3 7" xfId="11369"/>
    <cellStyle name="20 % - Markeringsfarve2 2 2 4 3 7 2" xfId="25400"/>
    <cellStyle name="20 % - Markeringsfarve2 2 2 4 3 8" xfId="21447"/>
    <cellStyle name="20 % - Markeringsfarve2 2 2 4 4" xfId="991"/>
    <cellStyle name="20 % - Markeringsfarve2 2 2 4 4 2" xfId="992"/>
    <cellStyle name="20 % - Markeringsfarve2 2 2 4 4 2 2" xfId="11376"/>
    <cellStyle name="20 % - Markeringsfarve2 2 2 4 4 2 2 2" xfId="25407"/>
    <cellStyle name="20 % - Markeringsfarve2 2 2 4 4 2 3" xfId="21454"/>
    <cellStyle name="20 % - Markeringsfarve2 2 2 4 4 3" xfId="993"/>
    <cellStyle name="20 % - Markeringsfarve2 2 2 4 4 3 2" xfId="11377"/>
    <cellStyle name="20 % - Markeringsfarve2 2 2 4 4 3 2 2" xfId="25408"/>
    <cellStyle name="20 % - Markeringsfarve2 2 2 4 4 3 3" xfId="21455"/>
    <cellStyle name="20 % - Markeringsfarve2 2 2 4 4 4" xfId="994"/>
    <cellStyle name="20 % - Markeringsfarve2 2 2 4 4 4 2" xfId="11378"/>
    <cellStyle name="20 % - Markeringsfarve2 2 2 4 4 4 2 2" xfId="25409"/>
    <cellStyle name="20 % - Markeringsfarve2 2 2 4 4 4 3" xfId="21456"/>
    <cellStyle name="20 % - Markeringsfarve2 2 2 4 4 5" xfId="995"/>
    <cellStyle name="20 % - Markeringsfarve2 2 2 4 4 5 2" xfId="11379"/>
    <cellStyle name="20 % - Markeringsfarve2 2 2 4 4 5 2 2" xfId="25410"/>
    <cellStyle name="20 % - Markeringsfarve2 2 2 4 4 5 3" xfId="21457"/>
    <cellStyle name="20 % - Markeringsfarve2 2 2 4 4 6" xfId="996"/>
    <cellStyle name="20 % - Markeringsfarve2 2 2 4 4 6 2" xfId="11380"/>
    <cellStyle name="20 % - Markeringsfarve2 2 2 4 4 6 2 2" xfId="25411"/>
    <cellStyle name="20 % - Markeringsfarve2 2 2 4 4 6 3" xfId="21458"/>
    <cellStyle name="20 % - Markeringsfarve2 2 2 4 4 7" xfId="11375"/>
    <cellStyle name="20 % - Markeringsfarve2 2 2 4 4 7 2" xfId="25406"/>
    <cellStyle name="20 % - Markeringsfarve2 2 2 4 4 8" xfId="21453"/>
    <cellStyle name="20 % - Markeringsfarve2 2 2 4 5" xfId="997"/>
    <cellStyle name="20 % - Markeringsfarve2 2 2 4 5 2" xfId="998"/>
    <cellStyle name="20 % - Markeringsfarve2 2 2 4 5 2 2" xfId="11382"/>
    <cellStyle name="20 % - Markeringsfarve2 2 2 4 5 2 2 2" xfId="25413"/>
    <cellStyle name="20 % - Markeringsfarve2 2 2 4 5 2 3" xfId="21460"/>
    <cellStyle name="20 % - Markeringsfarve2 2 2 4 5 3" xfId="999"/>
    <cellStyle name="20 % - Markeringsfarve2 2 2 4 5 3 2" xfId="11383"/>
    <cellStyle name="20 % - Markeringsfarve2 2 2 4 5 3 2 2" xfId="25414"/>
    <cellStyle name="20 % - Markeringsfarve2 2 2 4 5 3 3" xfId="21461"/>
    <cellStyle name="20 % - Markeringsfarve2 2 2 4 5 4" xfId="1000"/>
    <cellStyle name="20 % - Markeringsfarve2 2 2 4 5 4 2" xfId="11384"/>
    <cellStyle name="20 % - Markeringsfarve2 2 2 4 5 4 2 2" xfId="25415"/>
    <cellStyle name="20 % - Markeringsfarve2 2 2 4 5 4 3" xfId="21462"/>
    <cellStyle name="20 % - Markeringsfarve2 2 2 4 5 5" xfId="1001"/>
    <cellStyle name="20 % - Markeringsfarve2 2 2 4 5 5 2" xfId="11385"/>
    <cellStyle name="20 % - Markeringsfarve2 2 2 4 5 5 2 2" xfId="25416"/>
    <cellStyle name="20 % - Markeringsfarve2 2 2 4 5 5 3" xfId="21463"/>
    <cellStyle name="20 % - Markeringsfarve2 2 2 4 5 6" xfId="1002"/>
    <cellStyle name="20 % - Markeringsfarve2 2 2 4 5 6 2" xfId="11386"/>
    <cellStyle name="20 % - Markeringsfarve2 2 2 4 5 6 2 2" xfId="25417"/>
    <cellStyle name="20 % - Markeringsfarve2 2 2 4 5 6 3" xfId="21464"/>
    <cellStyle name="20 % - Markeringsfarve2 2 2 4 5 7" xfId="11381"/>
    <cellStyle name="20 % - Markeringsfarve2 2 2 4 5 7 2" xfId="25412"/>
    <cellStyle name="20 % - Markeringsfarve2 2 2 4 5 8" xfId="21459"/>
    <cellStyle name="20 % - Markeringsfarve2 2 2 4 6" xfId="1003"/>
    <cellStyle name="20 % - Markeringsfarve2 2 2 4 6 2" xfId="11387"/>
    <cellStyle name="20 % - Markeringsfarve2 2 2 4 6 2 2" xfId="25418"/>
    <cellStyle name="20 % - Markeringsfarve2 2 2 4 6 3" xfId="21465"/>
    <cellStyle name="20 % - Markeringsfarve2 2 2 4 7" xfId="1004"/>
    <cellStyle name="20 % - Markeringsfarve2 2 2 4 7 2" xfId="11388"/>
    <cellStyle name="20 % - Markeringsfarve2 2 2 4 7 2 2" xfId="25419"/>
    <cellStyle name="20 % - Markeringsfarve2 2 2 4 7 3" xfId="21466"/>
    <cellStyle name="20 % - Markeringsfarve2 2 2 4 8" xfId="1005"/>
    <cellStyle name="20 % - Markeringsfarve2 2 2 4 8 2" xfId="11389"/>
    <cellStyle name="20 % - Markeringsfarve2 2 2 4 8 2 2" xfId="25420"/>
    <cellStyle name="20 % - Markeringsfarve2 2 2 4 8 3" xfId="21467"/>
    <cellStyle name="20 % - Markeringsfarve2 2 2 4 9" xfId="1006"/>
    <cellStyle name="20 % - Markeringsfarve2 2 2 4 9 2" xfId="11390"/>
    <cellStyle name="20 % - Markeringsfarve2 2 2 4 9 2 2" xfId="25421"/>
    <cellStyle name="20 % - Markeringsfarve2 2 2 4 9 3" xfId="21468"/>
    <cellStyle name="20 % - Markeringsfarve2 2 2 5" xfId="1007"/>
    <cellStyle name="20 % - Markeringsfarve2 2 2 5 10" xfId="11391"/>
    <cellStyle name="20 % - Markeringsfarve2 2 2 5 10 2" xfId="25422"/>
    <cellStyle name="20 % - Markeringsfarve2 2 2 5 11" xfId="21469"/>
    <cellStyle name="20 % - Markeringsfarve2 2 2 5 2" xfId="1008"/>
    <cellStyle name="20 % - Markeringsfarve2 2 2 5 2 2" xfId="1009"/>
    <cellStyle name="20 % - Markeringsfarve2 2 2 5 2 2 2" xfId="11393"/>
    <cellStyle name="20 % - Markeringsfarve2 2 2 5 2 2 2 2" xfId="25424"/>
    <cellStyle name="20 % - Markeringsfarve2 2 2 5 2 2 3" xfId="21471"/>
    <cellStyle name="20 % - Markeringsfarve2 2 2 5 2 3" xfId="1010"/>
    <cellStyle name="20 % - Markeringsfarve2 2 2 5 2 3 2" xfId="11394"/>
    <cellStyle name="20 % - Markeringsfarve2 2 2 5 2 3 2 2" xfId="25425"/>
    <cellStyle name="20 % - Markeringsfarve2 2 2 5 2 3 3" xfId="21472"/>
    <cellStyle name="20 % - Markeringsfarve2 2 2 5 2 4" xfId="1011"/>
    <cellStyle name="20 % - Markeringsfarve2 2 2 5 2 4 2" xfId="11395"/>
    <cellStyle name="20 % - Markeringsfarve2 2 2 5 2 4 2 2" xfId="25426"/>
    <cellStyle name="20 % - Markeringsfarve2 2 2 5 2 4 3" xfId="21473"/>
    <cellStyle name="20 % - Markeringsfarve2 2 2 5 2 5" xfId="1012"/>
    <cellStyle name="20 % - Markeringsfarve2 2 2 5 2 5 2" xfId="11396"/>
    <cellStyle name="20 % - Markeringsfarve2 2 2 5 2 5 2 2" xfId="25427"/>
    <cellStyle name="20 % - Markeringsfarve2 2 2 5 2 5 3" xfId="21474"/>
    <cellStyle name="20 % - Markeringsfarve2 2 2 5 2 6" xfId="1013"/>
    <cellStyle name="20 % - Markeringsfarve2 2 2 5 2 6 2" xfId="11397"/>
    <cellStyle name="20 % - Markeringsfarve2 2 2 5 2 6 2 2" xfId="25428"/>
    <cellStyle name="20 % - Markeringsfarve2 2 2 5 2 6 3" xfId="21475"/>
    <cellStyle name="20 % - Markeringsfarve2 2 2 5 2 7" xfId="11392"/>
    <cellStyle name="20 % - Markeringsfarve2 2 2 5 2 7 2" xfId="25423"/>
    <cellStyle name="20 % - Markeringsfarve2 2 2 5 2 8" xfId="21470"/>
    <cellStyle name="20 % - Markeringsfarve2 2 2 5 3" xfId="1014"/>
    <cellStyle name="20 % - Markeringsfarve2 2 2 5 3 2" xfId="1015"/>
    <cellStyle name="20 % - Markeringsfarve2 2 2 5 3 2 2" xfId="11399"/>
    <cellStyle name="20 % - Markeringsfarve2 2 2 5 3 2 2 2" xfId="25430"/>
    <cellStyle name="20 % - Markeringsfarve2 2 2 5 3 2 3" xfId="21477"/>
    <cellStyle name="20 % - Markeringsfarve2 2 2 5 3 3" xfId="1016"/>
    <cellStyle name="20 % - Markeringsfarve2 2 2 5 3 3 2" xfId="11400"/>
    <cellStyle name="20 % - Markeringsfarve2 2 2 5 3 3 2 2" xfId="25431"/>
    <cellStyle name="20 % - Markeringsfarve2 2 2 5 3 3 3" xfId="21478"/>
    <cellStyle name="20 % - Markeringsfarve2 2 2 5 3 4" xfId="1017"/>
    <cellStyle name="20 % - Markeringsfarve2 2 2 5 3 4 2" xfId="11401"/>
    <cellStyle name="20 % - Markeringsfarve2 2 2 5 3 4 2 2" xfId="25432"/>
    <cellStyle name="20 % - Markeringsfarve2 2 2 5 3 4 3" xfId="21479"/>
    <cellStyle name="20 % - Markeringsfarve2 2 2 5 3 5" xfId="1018"/>
    <cellStyle name="20 % - Markeringsfarve2 2 2 5 3 5 2" xfId="11402"/>
    <cellStyle name="20 % - Markeringsfarve2 2 2 5 3 5 2 2" xfId="25433"/>
    <cellStyle name="20 % - Markeringsfarve2 2 2 5 3 5 3" xfId="21480"/>
    <cellStyle name="20 % - Markeringsfarve2 2 2 5 3 6" xfId="1019"/>
    <cellStyle name="20 % - Markeringsfarve2 2 2 5 3 6 2" xfId="11403"/>
    <cellStyle name="20 % - Markeringsfarve2 2 2 5 3 6 2 2" xfId="25434"/>
    <cellStyle name="20 % - Markeringsfarve2 2 2 5 3 6 3" xfId="21481"/>
    <cellStyle name="20 % - Markeringsfarve2 2 2 5 3 7" xfId="11398"/>
    <cellStyle name="20 % - Markeringsfarve2 2 2 5 3 7 2" xfId="25429"/>
    <cellStyle name="20 % - Markeringsfarve2 2 2 5 3 8" xfId="21476"/>
    <cellStyle name="20 % - Markeringsfarve2 2 2 5 4" xfId="1020"/>
    <cellStyle name="20 % - Markeringsfarve2 2 2 5 4 2" xfId="1021"/>
    <cellStyle name="20 % - Markeringsfarve2 2 2 5 4 2 2" xfId="11405"/>
    <cellStyle name="20 % - Markeringsfarve2 2 2 5 4 2 2 2" xfId="25436"/>
    <cellStyle name="20 % - Markeringsfarve2 2 2 5 4 2 3" xfId="21483"/>
    <cellStyle name="20 % - Markeringsfarve2 2 2 5 4 3" xfId="1022"/>
    <cellStyle name="20 % - Markeringsfarve2 2 2 5 4 3 2" xfId="11406"/>
    <cellStyle name="20 % - Markeringsfarve2 2 2 5 4 3 2 2" xfId="25437"/>
    <cellStyle name="20 % - Markeringsfarve2 2 2 5 4 3 3" xfId="21484"/>
    <cellStyle name="20 % - Markeringsfarve2 2 2 5 4 4" xfId="1023"/>
    <cellStyle name="20 % - Markeringsfarve2 2 2 5 4 4 2" xfId="11407"/>
    <cellStyle name="20 % - Markeringsfarve2 2 2 5 4 4 2 2" xfId="25438"/>
    <cellStyle name="20 % - Markeringsfarve2 2 2 5 4 4 3" xfId="21485"/>
    <cellStyle name="20 % - Markeringsfarve2 2 2 5 4 5" xfId="1024"/>
    <cellStyle name="20 % - Markeringsfarve2 2 2 5 4 5 2" xfId="11408"/>
    <cellStyle name="20 % - Markeringsfarve2 2 2 5 4 5 2 2" xfId="25439"/>
    <cellStyle name="20 % - Markeringsfarve2 2 2 5 4 5 3" xfId="21486"/>
    <cellStyle name="20 % - Markeringsfarve2 2 2 5 4 6" xfId="1025"/>
    <cellStyle name="20 % - Markeringsfarve2 2 2 5 4 6 2" xfId="11409"/>
    <cellStyle name="20 % - Markeringsfarve2 2 2 5 4 6 2 2" xfId="25440"/>
    <cellStyle name="20 % - Markeringsfarve2 2 2 5 4 6 3" xfId="21487"/>
    <cellStyle name="20 % - Markeringsfarve2 2 2 5 4 7" xfId="11404"/>
    <cellStyle name="20 % - Markeringsfarve2 2 2 5 4 7 2" xfId="25435"/>
    <cellStyle name="20 % - Markeringsfarve2 2 2 5 4 8" xfId="21482"/>
    <cellStyle name="20 % - Markeringsfarve2 2 2 5 5" xfId="1026"/>
    <cellStyle name="20 % - Markeringsfarve2 2 2 5 5 2" xfId="11410"/>
    <cellStyle name="20 % - Markeringsfarve2 2 2 5 5 2 2" xfId="25441"/>
    <cellStyle name="20 % - Markeringsfarve2 2 2 5 5 3" xfId="21488"/>
    <cellStyle name="20 % - Markeringsfarve2 2 2 5 6" xfId="1027"/>
    <cellStyle name="20 % - Markeringsfarve2 2 2 5 6 2" xfId="11411"/>
    <cellStyle name="20 % - Markeringsfarve2 2 2 5 6 2 2" xfId="25442"/>
    <cellStyle name="20 % - Markeringsfarve2 2 2 5 6 3" xfId="21489"/>
    <cellStyle name="20 % - Markeringsfarve2 2 2 5 7" xfId="1028"/>
    <cellStyle name="20 % - Markeringsfarve2 2 2 5 7 2" xfId="11412"/>
    <cellStyle name="20 % - Markeringsfarve2 2 2 5 7 2 2" xfId="25443"/>
    <cellStyle name="20 % - Markeringsfarve2 2 2 5 7 3" xfId="21490"/>
    <cellStyle name="20 % - Markeringsfarve2 2 2 5 8" xfId="1029"/>
    <cellStyle name="20 % - Markeringsfarve2 2 2 5 8 2" xfId="11413"/>
    <cellStyle name="20 % - Markeringsfarve2 2 2 5 8 2 2" xfId="25444"/>
    <cellStyle name="20 % - Markeringsfarve2 2 2 5 8 3" xfId="21491"/>
    <cellStyle name="20 % - Markeringsfarve2 2 2 5 9" xfId="1030"/>
    <cellStyle name="20 % - Markeringsfarve2 2 2 5 9 2" xfId="11414"/>
    <cellStyle name="20 % - Markeringsfarve2 2 2 5 9 2 2" xfId="25445"/>
    <cellStyle name="20 % - Markeringsfarve2 2 2 5 9 3" xfId="21492"/>
    <cellStyle name="20 % - Markeringsfarve2 2 2 6" xfId="1031"/>
    <cellStyle name="20 % - Markeringsfarve2 2 2 6 2" xfId="1032"/>
    <cellStyle name="20 % - Markeringsfarve2 2 2 6 2 2" xfId="11416"/>
    <cellStyle name="20 % - Markeringsfarve2 2 2 6 2 2 2" xfId="25447"/>
    <cellStyle name="20 % - Markeringsfarve2 2 2 6 2 3" xfId="21494"/>
    <cellStyle name="20 % - Markeringsfarve2 2 2 6 3" xfId="1033"/>
    <cellStyle name="20 % - Markeringsfarve2 2 2 6 3 2" xfId="11417"/>
    <cellStyle name="20 % - Markeringsfarve2 2 2 6 3 2 2" xfId="25448"/>
    <cellStyle name="20 % - Markeringsfarve2 2 2 6 3 3" xfId="21495"/>
    <cellStyle name="20 % - Markeringsfarve2 2 2 6 4" xfId="1034"/>
    <cellStyle name="20 % - Markeringsfarve2 2 2 6 4 2" xfId="11418"/>
    <cellStyle name="20 % - Markeringsfarve2 2 2 6 4 2 2" xfId="25449"/>
    <cellStyle name="20 % - Markeringsfarve2 2 2 6 4 3" xfId="21496"/>
    <cellStyle name="20 % - Markeringsfarve2 2 2 6 5" xfId="1035"/>
    <cellStyle name="20 % - Markeringsfarve2 2 2 6 5 2" xfId="11419"/>
    <cellStyle name="20 % - Markeringsfarve2 2 2 6 5 2 2" xfId="25450"/>
    <cellStyle name="20 % - Markeringsfarve2 2 2 6 5 3" xfId="21497"/>
    <cellStyle name="20 % - Markeringsfarve2 2 2 6 6" xfId="1036"/>
    <cellStyle name="20 % - Markeringsfarve2 2 2 6 6 2" xfId="11420"/>
    <cellStyle name="20 % - Markeringsfarve2 2 2 6 6 2 2" xfId="25451"/>
    <cellStyle name="20 % - Markeringsfarve2 2 2 6 6 3" xfId="21498"/>
    <cellStyle name="20 % - Markeringsfarve2 2 2 6 7" xfId="11415"/>
    <cellStyle name="20 % - Markeringsfarve2 2 2 6 7 2" xfId="25446"/>
    <cellStyle name="20 % - Markeringsfarve2 2 2 6 8" xfId="21493"/>
    <cellStyle name="20 % - Markeringsfarve2 2 2 7" xfId="1037"/>
    <cellStyle name="20 % - Markeringsfarve2 2 2 7 2" xfId="1038"/>
    <cellStyle name="20 % - Markeringsfarve2 2 2 7 2 2" xfId="11422"/>
    <cellStyle name="20 % - Markeringsfarve2 2 2 7 2 2 2" xfId="25453"/>
    <cellStyle name="20 % - Markeringsfarve2 2 2 7 2 3" xfId="21500"/>
    <cellStyle name="20 % - Markeringsfarve2 2 2 7 3" xfId="1039"/>
    <cellStyle name="20 % - Markeringsfarve2 2 2 7 3 2" xfId="11423"/>
    <cellStyle name="20 % - Markeringsfarve2 2 2 7 3 2 2" xfId="25454"/>
    <cellStyle name="20 % - Markeringsfarve2 2 2 7 3 3" xfId="21501"/>
    <cellStyle name="20 % - Markeringsfarve2 2 2 7 4" xfId="1040"/>
    <cellStyle name="20 % - Markeringsfarve2 2 2 7 4 2" xfId="11424"/>
    <cellStyle name="20 % - Markeringsfarve2 2 2 7 4 2 2" xfId="25455"/>
    <cellStyle name="20 % - Markeringsfarve2 2 2 7 4 3" xfId="21502"/>
    <cellStyle name="20 % - Markeringsfarve2 2 2 7 5" xfId="1041"/>
    <cellStyle name="20 % - Markeringsfarve2 2 2 7 5 2" xfId="11425"/>
    <cellStyle name="20 % - Markeringsfarve2 2 2 7 5 2 2" xfId="25456"/>
    <cellStyle name="20 % - Markeringsfarve2 2 2 7 5 3" xfId="21503"/>
    <cellStyle name="20 % - Markeringsfarve2 2 2 7 6" xfId="1042"/>
    <cellStyle name="20 % - Markeringsfarve2 2 2 7 6 2" xfId="11426"/>
    <cellStyle name="20 % - Markeringsfarve2 2 2 7 6 2 2" xfId="25457"/>
    <cellStyle name="20 % - Markeringsfarve2 2 2 7 6 3" xfId="21504"/>
    <cellStyle name="20 % - Markeringsfarve2 2 2 7 7" xfId="11421"/>
    <cellStyle name="20 % - Markeringsfarve2 2 2 7 7 2" xfId="25452"/>
    <cellStyle name="20 % - Markeringsfarve2 2 2 7 8" xfId="21499"/>
    <cellStyle name="20 % - Markeringsfarve2 2 2 8" xfId="1043"/>
    <cellStyle name="20 % - Markeringsfarve2 2 2 8 2" xfId="1044"/>
    <cellStyle name="20 % - Markeringsfarve2 2 2 8 2 2" xfId="11428"/>
    <cellStyle name="20 % - Markeringsfarve2 2 2 8 2 2 2" xfId="25459"/>
    <cellStyle name="20 % - Markeringsfarve2 2 2 8 2 3" xfId="21506"/>
    <cellStyle name="20 % - Markeringsfarve2 2 2 8 3" xfId="1045"/>
    <cellStyle name="20 % - Markeringsfarve2 2 2 8 3 2" xfId="11429"/>
    <cellStyle name="20 % - Markeringsfarve2 2 2 8 3 2 2" xfId="25460"/>
    <cellStyle name="20 % - Markeringsfarve2 2 2 8 3 3" xfId="21507"/>
    <cellStyle name="20 % - Markeringsfarve2 2 2 8 4" xfId="1046"/>
    <cellStyle name="20 % - Markeringsfarve2 2 2 8 4 2" xfId="11430"/>
    <cellStyle name="20 % - Markeringsfarve2 2 2 8 4 2 2" xfId="25461"/>
    <cellStyle name="20 % - Markeringsfarve2 2 2 8 4 3" xfId="21508"/>
    <cellStyle name="20 % - Markeringsfarve2 2 2 8 5" xfId="1047"/>
    <cellStyle name="20 % - Markeringsfarve2 2 2 8 5 2" xfId="11431"/>
    <cellStyle name="20 % - Markeringsfarve2 2 2 8 5 2 2" xfId="25462"/>
    <cellStyle name="20 % - Markeringsfarve2 2 2 8 5 3" xfId="21509"/>
    <cellStyle name="20 % - Markeringsfarve2 2 2 8 6" xfId="1048"/>
    <cellStyle name="20 % - Markeringsfarve2 2 2 8 6 2" xfId="11432"/>
    <cellStyle name="20 % - Markeringsfarve2 2 2 8 6 2 2" xfId="25463"/>
    <cellStyle name="20 % - Markeringsfarve2 2 2 8 6 3" xfId="21510"/>
    <cellStyle name="20 % - Markeringsfarve2 2 2 8 7" xfId="11427"/>
    <cellStyle name="20 % - Markeringsfarve2 2 2 8 7 2" xfId="25458"/>
    <cellStyle name="20 % - Markeringsfarve2 2 2 8 8" xfId="21505"/>
    <cellStyle name="20 % - Markeringsfarve2 2 2 9" xfId="1049"/>
    <cellStyle name="20 % - Markeringsfarve2 2 2 9 2" xfId="11433"/>
    <cellStyle name="20 % - Markeringsfarve2 2 2 9 2 2" xfId="25464"/>
    <cellStyle name="20 % - Markeringsfarve2 2 2 9 3" xfId="21511"/>
    <cellStyle name="20 % - Markeringsfarve2 2 2_Budget" xfId="1050"/>
    <cellStyle name="20 % - Markeringsfarve2 2 3" xfId="1051"/>
    <cellStyle name="20 % - Markeringsfarve2 2 3 10" xfId="1052"/>
    <cellStyle name="20 % - Markeringsfarve2 2 3 10 2" xfId="11435"/>
    <cellStyle name="20 % - Markeringsfarve2 2 3 10 2 2" xfId="25466"/>
    <cellStyle name="20 % - Markeringsfarve2 2 3 10 3" xfId="21513"/>
    <cellStyle name="20 % - Markeringsfarve2 2 3 11" xfId="1053"/>
    <cellStyle name="20 % - Markeringsfarve2 2 3 11 2" xfId="11436"/>
    <cellStyle name="20 % - Markeringsfarve2 2 3 11 2 2" xfId="25467"/>
    <cellStyle name="20 % - Markeringsfarve2 2 3 11 3" xfId="21514"/>
    <cellStyle name="20 % - Markeringsfarve2 2 3 12" xfId="1054"/>
    <cellStyle name="20 % - Markeringsfarve2 2 3 12 2" xfId="11437"/>
    <cellStyle name="20 % - Markeringsfarve2 2 3 12 2 2" xfId="25468"/>
    <cellStyle name="20 % - Markeringsfarve2 2 3 12 3" xfId="21515"/>
    <cellStyle name="20 % - Markeringsfarve2 2 3 13" xfId="1055"/>
    <cellStyle name="20 % - Markeringsfarve2 2 3 14" xfId="11434"/>
    <cellStyle name="20 % - Markeringsfarve2 2 3 14 2" xfId="25465"/>
    <cellStyle name="20 % - Markeringsfarve2 2 3 15" xfId="21512"/>
    <cellStyle name="20 % - Markeringsfarve2 2 3 2" xfId="1056"/>
    <cellStyle name="20 % - Markeringsfarve2 2 3 2 10" xfId="1057"/>
    <cellStyle name="20 % - Markeringsfarve2 2 3 2 10 2" xfId="11439"/>
    <cellStyle name="20 % - Markeringsfarve2 2 3 2 10 2 2" xfId="25470"/>
    <cellStyle name="20 % - Markeringsfarve2 2 3 2 10 3" xfId="21517"/>
    <cellStyle name="20 % - Markeringsfarve2 2 3 2 11" xfId="1058"/>
    <cellStyle name="20 % - Markeringsfarve2 2 3 2 11 2" xfId="11440"/>
    <cellStyle name="20 % - Markeringsfarve2 2 3 2 11 2 2" xfId="25471"/>
    <cellStyle name="20 % - Markeringsfarve2 2 3 2 11 3" xfId="21518"/>
    <cellStyle name="20 % - Markeringsfarve2 2 3 2 12" xfId="11438"/>
    <cellStyle name="20 % - Markeringsfarve2 2 3 2 12 2" xfId="25469"/>
    <cellStyle name="20 % - Markeringsfarve2 2 3 2 13" xfId="21516"/>
    <cellStyle name="20 % - Markeringsfarve2 2 3 2 2" xfId="1059"/>
    <cellStyle name="20 % - Markeringsfarve2 2 3 2 2 10" xfId="1060"/>
    <cellStyle name="20 % - Markeringsfarve2 2 3 2 2 10 2" xfId="11442"/>
    <cellStyle name="20 % - Markeringsfarve2 2 3 2 2 10 2 2" xfId="25473"/>
    <cellStyle name="20 % - Markeringsfarve2 2 3 2 2 10 3" xfId="21520"/>
    <cellStyle name="20 % - Markeringsfarve2 2 3 2 2 11" xfId="11441"/>
    <cellStyle name="20 % - Markeringsfarve2 2 3 2 2 11 2" xfId="25472"/>
    <cellStyle name="20 % - Markeringsfarve2 2 3 2 2 12" xfId="21519"/>
    <cellStyle name="20 % - Markeringsfarve2 2 3 2 2 2" xfId="1061"/>
    <cellStyle name="20 % - Markeringsfarve2 2 3 2 2 2 2" xfId="1062"/>
    <cellStyle name="20 % - Markeringsfarve2 2 3 2 2 2 2 2" xfId="11444"/>
    <cellStyle name="20 % - Markeringsfarve2 2 3 2 2 2 2 2 2" xfId="25475"/>
    <cellStyle name="20 % - Markeringsfarve2 2 3 2 2 2 2 3" xfId="21522"/>
    <cellStyle name="20 % - Markeringsfarve2 2 3 2 2 2 3" xfId="1063"/>
    <cellStyle name="20 % - Markeringsfarve2 2 3 2 2 2 3 2" xfId="11445"/>
    <cellStyle name="20 % - Markeringsfarve2 2 3 2 2 2 3 2 2" xfId="25476"/>
    <cellStyle name="20 % - Markeringsfarve2 2 3 2 2 2 3 3" xfId="21523"/>
    <cellStyle name="20 % - Markeringsfarve2 2 3 2 2 2 4" xfId="1064"/>
    <cellStyle name="20 % - Markeringsfarve2 2 3 2 2 2 4 2" xfId="11446"/>
    <cellStyle name="20 % - Markeringsfarve2 2 3 2 2 2 4 2 2" xfId="25477"/>
    <cellStyle name="20 % - Markeringsfarve2 2 3 2 2 2 4 3" xfId="21524"/>
    <cellStyle name="20 % - Markeringsfarve2 2 3 2 2 2 5" xfId="1065"/>
    <cellStyle name="20 % - Markeringsfarve2 2 3 2 2 2 5 2" xfId="11447"/>
    <cellStyle name="20 % - Markeringsfarve2 2 3 2 2 2 5 2 2" xfId="25478"/>
    <cellStyle name="20 % - Markeringsfarve2 2 3 2 2 2 5 3" xfId="21525"/>
    <cellStyle name="20 % - Markeringsfarve2 2 3 2 2 2 6" xfId="1066"/>
    <cellStyle name="20 % - Markeringsfarve2 2 3 2 2 2 6 2" xfId="11448"/>
    <cellStyle name="20 % - Markeringsfarve2 2 3 2 2 2 6 2 2" xfId="25479"/>
    <cellStyle name="20 % - Markeringsfarve2 2 3 2 2 2 6 3" xfId="21526"/>
    <cellStyle name="20 % - Markeringsfarve2 2 3 2 2 2 7" xfId="11443"/>
    <cellStyle name="20 % - Markeringsfarve2 2 3 2 2 2 7 2" xfId="25474"/>
    <cellStyle name="20 % - Markeringsfarve2 2 3 2 2 2 8" xfId="21521"/>
    <cellStyle name="20 % - Markeringsfarve2 2 3 2 2 3" xfId="1067"/>
    <cellStyle name="20 % - Markeringsfarve2 2 3 2 2 3 2" xfId="1068"/>
    <cellStyle name="20 % - Markeringsfarve2 2 3 2 2 3 2 2" xfId="11450"/>
    <cellStyle name="20 % - Markeringsfarve2 2 3 2 2 3 2 2 2" xfId="25481"/>
    <cellStyle name="20 % - Markeringsfarve2 2 3 2 2 3 2 3" xfId="21528"/>
    <cellStyle name="20 % - Markeringsfarve2 2 3 2 2 3 3" xfId="1069"/>
    <cellStyle name="20 % - Markeringsfarve2 2 3 2 2 3 3 2" xfId="11451"/>
    <cellStyle name="20 % - Markeringsfarve2 2 3 2 2 3 3 2 2" xfId="25482"/>
    <cellStyle name="20 % - Markeringsfarve2 2 3 2 2 3 3 3" xfId="21529"/>
    <cellStyle name="20 % - Markeringsfarve2 2 3 2 2 3 4" xfId="1070"/>
    <cellStyle name="20 % - Markeringsfarve2 2 3 2 2 3 4 2" xfId="11452"/>
    <cellStyle name="20 % - Markeringsfarve2 2 3 2 2 3 4 2 2" xfId="25483"/>
    <cellStyle name="20 % - Markeringsfarve2 2 3 2 2 3 4 3" xfId="21530"/>
    <cellStyle name="20 % - Markeringsfarve2 2 3 2 2 3 5" xfId="1071"/>
    <cellStyle name="20 % - Markeringsfarve2 2 3 2 2 3 5 2" xfId="11453"/>
    <cellStyle name="20 % - Markeringsfarve2 2 3 2 2 3 5 2 2" xfId="25484"/>
    <cellStyle name="20 % - Markeringsfarve2 2 3 2 2 3 5 3" xfId="21531"/>
    <cellStyle name="20 % - Markeringsfarve2 2 3 2 2 3 6" xfId="1072"/>
    <cellStyle name="20 % - Markeringsfarve2 2 3 2 2 3 6 2" xfId="11454"/>
    <cellStyle name="20 % - Markeringsfarve2 2 3 2 2 3 6 2 2" xfId="25485"/>
    <cellStyle name="20 % - Markeringsfarve2 2 3 2 2 3 6 3" xfId="21532"/>
    <cellStyle name="20 % - Markeringsfarve2 2 3 2 2 3 7" xfId="11449"/>
    <cellStyle name="20 % - Markeringsfarve2 2 3 2 2 3 7 2" xfId="25480"/>
    <cellStyle name="20 % - Markeringsfarve2 2 3 2 2 3 8" xfId="21527"/>
    <cellStyle name="20 % - Markeringsfarve2 2 3 2 2 4" xfId="1073"/>
    <cellStyle name="20 % - Markeringsfarve2 2 3 2 2 4 2" xfId="1074"/>
    <cellStyle name="20 % - Markeringsfarve2 2 3 2 2 4 2 2" xfId="11456"/>
    <cellStyle name="20 % - Markeringsfarve2 2 3 2 2 4 2 2 2" xfId="25487"/>
    <cellStyle name="20 % - Markeringsfarve2 2 3 2 2 4 2 3" xfId="21534"/>
    <cellStyle name="20 % - Markeringsfarve2 2 3 2 2 4 3" xfId="1075"/>
    <cellStyle name="20 % - Markeringsfarve2 2 3 2 2 4 3 2" xfId="11457"/>
    <cellStyle name="20 % - Markeringsfarve2 2 3 2 2 4 3 2 2" xfId="25488"/>
    <cellStyle name="20 % - Markeringsfarve2 2 3 2 2 4 3 3" xfId="21535"/>
    <cellStyle name="20 % - Markeringsfarve2 2 3 2 2 4 4" xfId="1076"/>
    <cellStyle name="20 % - Markeringsfarve2 2 3 2 2 4 4 2" xfId="11458"/>
    <cellStyle name="20 % - Markeringsfarve2 2 3 2 2 4 4 2 2" xfId="25489"/>
    <cellStyle name="20 % - Markeringsfarve2 2 3 2 2 4 4 3" xfId="21536"/>
    <cellStyle name="20 % - Markeringsfarve2 2 3 2 2 4 5" xfId="1077"/>
    <cellStyle name="20 % - Markeringsfarve2 2 3 2 2 4 5 2" xfId="11459"/>
    <cellStyle name="20 % - Markeringsfarve2 2 3 2 2 4 5 2 2" xfId="25490"/>
    <cellStyle name="20 % - Markeringsfarve2 2 3 2 2 4 5 3" xfId="21537"/>
    <cellStyle name="20 % - Markeringsfarve2 2 3 2 2 4 6" xfId="1078"/>
    <cellStyle name="20 % - Markeringsfarve2 2 3 2 2 4 6 2" xfId="11460"/>
    <cellStyle name="20 % - Markeringsfarve2 2 3 2 2 4 6 2 2" xfId="25491"/>
    <cellStyle name="20 % - Markeringsfarve2 2 3 2 2 4 6 3" xfId="21538"/>
    <cellStyle name="20 % - Markeringsfarve2 2 3 2 2 4 7" xfId="11455"/>
    <cellStyle name="20 % - Markeringsfarve2 2 3 2 2 4 7 2" xfId="25486"/>
    <cellStyle name="20 % - Markeringsfarve2 2 3 2 2 4 8" xfId="21533"/>
    <cellStyle name="20 % - Markeringsfarve2 2 3 2 2 5" xfId="1079"/>
    <cellStyle name="20 % - Markeringsfarve2 2 3 2 2 5 2" xfId="1080"/>
    <cellStyle name="20 % - Markeringsfarve2 2 3 2 2 5 2 2" xfId="11462"/>
    <cellStyle name="20 % - Markeringsfarve2 2 3 2 2 5 2 2 2" xfId="25493"/>
    <cellStyle name="20 % - Markeringsfarve2 2 3 2 2 5 2 3" xfId="21540"/>
    <cellStyle name="20 % - Markeringsfarve2 2 3 2 2 5 3" xfId="1081"/>
    <cellStyle name="20 % - Markeringsfarve2 2 3 2 2 5 3 2" xfId="11463"/>
    <cellStyle name="20 % - Markeringsfarve2 2 3 2 2 5 3 2 2" xfId="25494"/>
    <cellStyle name="20 % - Markeringsfarve2 2 3 2 2 5 3 3" xfId="21541"/>
    <cellStyle name="20 % - Markeringsfarve2 2 3 2 2 5 4" xfId="1082"/>
    <cellStyle name="20 % - Markeringsfarve2 2 3 2 2 5 4 2" xfId="11464"/>
    <cellStyle name="20 % - Markeringsfarve2 2 3 2 2 5 4 2 2" xfId="25495"/>
    <cellStyle name="20 % - Markeringsfarve2 2 3 2 2 5 4 3" xfId="21542"/>
    <cellStyle name="20 % - Markeringsfarve2 2 3 2 2 5 5" xfId="1083"/>
    <cellStyle name="20 % - Markeringsfarve2 2 3 2 2 5 5 2" xfId="11465"/>
    <cellStyle name="20 % - Markeringsfarve2 2 3 2 2 5 5 2 2" xfId="25496"/>
    <cellStyle name="20 % - Markeringsfarve2 2 3 2 2 5 5 3" xfId="21543"/>
    <cellStyle name="20 % - Markeringsfarve2 2 3 2 2 5 6" xfId="1084"/>
    <cellStyle name="20 % - Markeringsfarve2 2 3 2 2 5 6 2" xfId="11466"/>
    <cellStyle name="20 % - Markeringsfarve2 2 3 2 2 5 6 2 2" xfId="25497"/>
    <cellStyle name="20 % - Markeringsfarve2 2 3 2 2 5 6 3" xfId="21544"/>
    <cellStyle name="20 % - Markeringsfarve2 2 3 2 2 5 7" xfId="11461"/>
    <cellStyle name="20 % - Markeringsfarve2 2 3 2 2 5 7 2" xfId="25492"/>
    <cellStyle name="20 % - Markeringsfarve2 2 3 2 2 5 8" xfId="21539"/>
    <cellStyle name="20 % - Markeringsfarve2 2 3 2 2 6" xfId="1085"/>
    <cellStyle name="20 % - Markeringsfarve2 2 3 2 2 6 2" xfId="11467"/>
    <cellStyle name="20 % - Markeringsfarve2 2 3 2 2 6 2 2" xfId="25498"/>
    <cellStyle name="20 % - Markeringsfarve2 2 3 2 2 6 3" xfId="21545"/>
    <cellStyle name="20 % - Markeringsfarve2 2 3 2 2 7" xfId="1086"/>
    <cellStyle name="20 % - Markeringsfarve2 2 3 2 2 7 2" xfId="11468"/>
    <cellStyle name="20 % - Markeringsfarve2 2 3 2 2 7 2 2" xfId="25499"/>
    <cellStyle name="20 % - Markeringsfarve2 2 3 2 2 7 3" xfId="21546"/>
    <cellStyle name="20 % - Markeringsfarve2 2 3 2 2 8" xfId="1087"/>
    <cellStyle name="20 % - Markeringsfarve2 2 3 2 2 8 2" xfId="11469"/>
    <cellStyle name="20 % - Markeringsfarve2 2 3 2 2 8 2 2" xfId="25500"/>
    <cellStyle name="20 % - Markeringsfarve2 2 3 2 2 8 3" xfId="21547"/>
    <cellStyle name="20 % - Markeringsfarve2 2 3 2 2 9" xfId="1088"/>
    <cellStyle name="20 % - Markeringsfarve2 2 3 2 2 9 2" xfId="11470"/>
    <cellStyle name="20 % - Markeringsfarve2 2 3 2 2 9 2 2" xfId="25501"/>
    <cellStyle name="20 % - Markeringsfarve2 2 3 2 2 9 3" xfId="21548"/>
    <cellStyle name="20 % - Markeringsfarve2 2 3 2 3" xfId="1089"/>
    <cellStyle name="20 % - Markeringsfarve2 2 3 2 3 2" xfId="1090"/>
    <cellStyle name="20 % - Markeringsfarve2 2 3 2 3 2 2" xfId="11472"/>
    <cellStyle name="20 % - Markeringsfarve2 2 3 2 3 2 2 2" xfId="25503"/>
    <cellStyle name="20 % - Markeringsfarve2 2 3 2 3 2 3" xfId="21550"/>
    <cellStyle name="20 % - Markeringsfarve2 2 3 2 3 3" xfId="1091"/>
    <cellStyle name="20 % - Markeringsfarve2 2 3 2 3 3 2" xfId="11473"/>
    <cellStyle name="20 % - Markeringsfarve2 2 3 2 3 3 2 2" xfId="25504"/>
    <cellStyle name="20 % - Markeringsfarve2 2 3 2 3 3 3" xfId="21551"/>
    <cellStyle name="20 % - Markeringsfarve2 2 3 2 3 4" xfId="1092"/>
    <cellStyle name="20 % - Markeringsfarve2 2 3 2 3 4 2" xfId="11474"/>
    <cellStyle name="20 % - Markeringsfarve2 2 3 2 3 4 2 2" xfId="25505"/>
    <cellStyle name="20 % - Markeringsfarve2 2 3 2 3 4 3" xfId="21552"/>
    <cellStyle name="20 % - Markeringsfarve2 2 3 2 3 5" xfId="1093"/>
    <cellStyle name="20 % - Markeringsfarve2 2 3 2 3 5 2" xfId="11475"/>
    <cellStyle name="20 % - Markeringsfarve2 2 3 2 3 5 2 2" xfId="25506"/>
    <cellStyle name="20 % - Markeringsfarve2 2 3 2 3 5 3" xfId="21553"/>
    <cellStyle name="20 % - Markeringsfarve2 2 3 2 3 6" xfId="1094"/>
    <cellStyle name="20 % - Markeringsfarve2 2 3 2 3 6 2" xfId="11476"/>
    <cellStyle name="20 % - Markeringsfarve2 2 3 2 3 6 2 2" xfId="25507"/>
    <cellStyle name="20 % - Markeringsfarve2 2 3 2 3 6 3" xfId="21554"/>
    <cellStyle name="20 % - Markeringsfarve2 2 3 2 3 7" xfId="11471"/>
    <cellStyle name="20 % - Markeringsfarve2 2 3 2 3 7 2" xfId="25502"/>
    <cellStyle name="20 % - Markeringsfarve2 2 3 2 3 8" xfId="21549"/>
    <cellStyle name="20 % - Markeringsfarve2 2 3 2 4" xfId="1095"/>
    <cellStyle name="20 % - Markeringsfarve2 2 3 2 4 2" xfId="1096"/>
    <cellStyle name="20 % - Markeringsfarve2 2 3 2 4 2 2" xfId="11478"/>
    <cellStyle name="20 % - Markeringsfarve2 2 3 2 4 2 2 2" xfId="25509"/>
    <cellStyle name="20 % - Markeringsfarve2 2 3 2 4 2 3" xfId="21556"/>
    <cellStyle name="20 % - Markeringsfarve2 2 3 2 4 3" xfId="1097"/>
    <cellStyle name="20 % - Markeringsfarve2 2 3 2 4 3 2" xfId="11479"/>
    <cellStyle name="20 % - Markeringsfarve2 2 3 2 4 3 2 2" xfId="25510"/>
    <cellStyle name="20 % - Markeringsfarve2 2 3 2 4 3 3" xfId="21557"/>
    <cellStyle name="20 % - Markeringsfarve2 2 3 2 4 4" xfId="1098"/>
    <cellStyle name="20 % - Markeringsfarve2 2 3 2 4 4 2" xfId="11480"/>
    <cellStyle name="20 % - Markeringsfarve2 2 3 2 4 4 2 2" xfId="25511"/>
    <cellStyle name="20 % - Markeringsfarve2 2 3 2 4 4 3" xfId="21558"/>
    <cellStyle name="20 % - Markeringsfarve2 2 3 2 4 5" xfId="1099"/>
    <cellStyle name="20 % - Markeringsfarve2 2 3 2 4 5 2" xfId="11481"/>
    <cellStyle name="20 % - Markeringsfarve2 2 3 2 4 5 2 2" xfId="25512"/>
    <cellStyle name="20 % - Markeringsfarve2 2 3 2 4 5 3" xfId="21559"/>
    <cellStyle name="20 % - Markeringsfarve2 2 3 2 4 6" xfId="1100"/>
    <cellStyle name="20 % - Markeringsfarve2 2 3 2 4 6 2" xfId="11482"/>
    <cellStyle name="20 % - Markeringsfarve2 2 3 2 4 6 2 2" xfId="25513"/>
    <cellStyle name="20 % - Markeringsfarve2 2 3 2 4 6 3" xfId="21560"/>
    <cellStyle name="20 % - Markeringsfarve2 2 3 2 4 7" xfId="11477"/>
    <cellStyle name="20 % - Markeringsfarve2 2 3 2 4 7 2" xfId="25508"/>
    <cellStyle name="20 % - Markeringsfarve2 2 3 2 4 8" xfId="21555"/>
    <cellStyle name="20 % - Markeringsfarve2 2 3 2 5" xfId="1101"/>
    <cellStyle name="20 % - Markeringsfarve2 2 3 2 5 2" xfId="1102"/>
    <cellStyle name="20 % - Markeringsfarve2 2 3 2 5 2 2" xfId="11484"/>
    <cellStyle name="20 % - Markeringsfarve2 2 3 2 5 2 2 2" xfId="25515"/>
    <cellStyle name="20 % - Markeringsfarve2 2 3 2 5 2 3" xfId="21562"/>
    <cellStyle name="20 % - Markeringsfarve2 2 3 2 5 3" xfId="1103"/>
    <cellStyle name="20 % - Markeringsfarve2 2 3 2 5 3 2" xfId="11485"/>
    <cellStyle name="20 % - Markeringsfarve2 2 3 2 5 3 2 2" xfId="25516"/>
    <cellStyle name="20 % - Markeringsfarve2 2 3 2 5 3 3" xfId="21563"/>
    <cellStyle name="20 % - Markeringsfarve2 2 3 2 5 4" xfId="1104"/>
    <cellStyle name="20 % - Markeringsfarve2 2 3 2 5 4 2" xfId="11486"/>
    <cellStyle name="20 % - Markeringsfarve2 2 3 2 5 4 2 2" xfId="25517"/>
    <cellStyle name="20 % - Markeringsfarve2 2 3 2 5 4 3" xfId="21564"/>
    <cellStyle name="20 % - Markeringsfarve2 2 3 2 5 5" xfId="1105"/>
    <cellStyle name="20 % - Markeringsfarve2 2 3 2 5 5 2" xfId="11487"/>
    <cellStyle name="20 % - Markeringsfarve2 2 3 2 5 5 2 2" xfId="25518"/>
    <cellStyle name="20 % - Markeringsfarve2 2 3 2 5 5 3" xfId="21565"/>
    <cellStyle name="20 % - Markeringsfarve2 2 3 2 5 6" xfId="1106"/>
    <cellStyle name="20 % - Markeringsfarve2 2 3 2 5 6 2" xfId="11488"/>
    <cellStyle name="20 % - Markeringsfarve2 2 3 2 5 6 2 2" xfId="25519"/>
    <cellStyle name="20 % - Markeringsfarve2 2 3 2 5 6 3" xfId="21566"/>
    <cellStyle name="20 % - Markeringsfarve2 2 3 2 5 7" xfId="11483"/>
    <cellStyle name="20 % - Markeringsfarve2 2 3 2 5 7 2" xfId="25514"/>
    <cellStyle name="20 % - Markeringsfarve2 2 3 2 5 8" xfId="21561"/>
    <cellStyle name="20 % - Markeringsfarve2 2 3 2 6" xfId="1107"/>
    <cellStyle name="20 % - Markeringsfarve2 2 3 2 6 2" xfId="1108"/>
    <cellStyle name="20 % - Markeringsfarve2 2 3 2 6 2 2" xfId="11490"/>
    <cellStyle name="20 % - Markeringsfarve2 2 3 2 6 2 2 2" xfId="25521"/>
    <cellStyle name="20 % - Markeringsfarve2 2 3 2 6 2 3" xfId="21568"/>
    <cellStyle name="20 % - Markeringsfarve2 2 3 2 6 3" xfId="1109"/>
    <cellStyle name="20 % - Markeringsfarve2 2 3 2 6 3 2" xfId="11491"/>
    <cellStyle name="20 % - Markeringsfarve2 2 3 2 6 3 2 2" xfId="25522"/>
    <cellStyle name="20 % - Markeringsfarve2 2 3 2 6 3 3" xfId="21569"/>
    <cellStyle name="20 % - Markeringsfarve2 2 3 2 6 4" xfId="1110"/>
    <cellStyle name="20 % - Markeringsfarve2 2 3 2 6 4 2" xfId="11492"/>
    <cellStyle name="20 % - Markeringsfarve2 2 3 2 6 4 2 2" xfId="25523"/>
    <cellStyle name="20 % - Markeringsfarve2 2 3 2 6 4 3" xfId="21570"/>
    <cellStyle name="20 % - Markeringsfarve2 2 3 2 6 5" xfId="1111"/>
    <cellStyle name="20 % - Markeringsfarve2 2 3 2 6 5 2" xfId="11493"/>
    <cellStyle name="20 % - Markeringsfarve2 2 3 2 6 5 2 2" xfId="25524"/>
    <cellStyle name="20 % - Markeringsfarve2 2 3 2 6 5 3" xfId="21571"/>
    <cellStyle name="20 % - Markeringsfarve2 2 3 2 6 6" xfId="1112"/>
    <cellStyle name="20 % - Markeringsfarve2 2 3 2 6 6 2" xfId="11494"/>
    <cellStyle name="20 % - Markeringsfarve2 2 3 2 6 6 2 2" xfId="25525"/>
    <cellStyle name="20 % - Markeringsfarve2 2 3 2 6 6 3" xfId="21572"/>
    <cellStyle name="20 % - Markeringsfarve2 2 3 2 6 7" xfId="11489"/>
    <cellStyle name="20 % - Markeringsfarve2 2 3 2 6 7 2" xfId="25520"/>
    <cellStyle name="20 % - Markeringsfarve2 2 3 2 6 8" xfId="21567"/>
    <cellStyle name="20 % - Markeringsfarve2 2 3 2 7" xfId="1113"/>
    <cellStyle name="20 % - Markeringsfarve2 2 3 2 7 2" xfId="11495"/>
    <cellStyle name="20 % - Markeringsfarve2 2 3 2 7 2 2" xfId="25526"/>
    <cellStyle name="20 % - Markeringsfarve2 2 3 2 7 3" xfId="21573"/>
    <cellStyle name="20 % - Markeringsfarve2 2 3 2 8" xfId="1114"/>
    <cellStyle name="20 % - Markeringsfarve2 2 3 2 8 2" xfId="11496"/>
    <cellStyle name="20 % - Markeringsfarve2 2 3 2 8 2 2" xfId="25527"/>
    <cellStyle name="20 % - Markeringsfarve2 2 3 2 8 3" xfId="21574"/>
    <cellStyle name="20 % - Markeringsfarve2 2 3 2 9" xfId="1115"/>
    <cellStyle name="20 % - Markeringsfarve2 2 3 2 9 2" xfId="11497"/>
    <cellStyle name="20 % - Markeringsfarve2 2 3 2 9 2 2" xfId="25528"/>
    <cellStyle name="20 % - Markeringsfarve2 2 3 2 9 3" xfId="21575"/>
    <cellStyle name="20 % - Markeringsfarve2 2 3 3" xfId="1116"/>
    <cellStyle name="20 % - Markeringsfarve2 2 3 3 10" xfId="1117"/>
    <cellStyle name="20 % - Markeringsfarve2 2 3 3 10 2" xfId="11499"/>
    <cellStyle name="20 % - Markeringsfarve2 2 3 3 10 2 2" xfId="25530"/>
    <cellStyle name="20 % - Markeringsfarve2 2 3 3 10 3" xfId="21577"/>
    <cellStyle name="20 % - Markeringsfarve2 2 3 3 11" xfId="11498"/>
    <cellStyle name="20 % - Markeringsfarve2 2 3 3 11 2" xfId="25529"/>
    <cellStyle name="20 % - Markeringsfarve2 2 3 3 12" xfId="21576"/>
    <cellStyle name="20 % - Markeringsfarve2 2 3 3 2" xfId="1118"/>
    <cellStyle name="20 % - Markeringsfarve2 2 3 3 2 2" xfId="1119"/>
    <cellStyle name="20 % - Markeringsfarve2 2 3 3 2 2 2" xfId="11501"/>
    <cellStyle name="20 % - Markeringsfarve2 2 3 3 2 2 2 2" xfId="25532"/>
    <cellStyle name="20 % - Markeringsfarve2 2 3 3 2 2 3" xfId="21579"/>
    <cellStyle name="20 % - Markeringsfarve2 2 3 3 2 3" xfId="1120"/>
    <cellStyle name="20 % - Markeringsfarve2 2 3 3 2 3 2" xfId="11502"/>
    <cellStyle name="20 % - Markeringsfarve2 2 3 3 2 3 2 2" xfId="25533"/>
    <cellStyle name="20 % - Markeringsfarve2 2 3 3 2 3 3" xfId="21580"/>
    <cellStyle name="20 % - Markeringsfarve2 2 3 3 2 4" xfId="1121"/>
    <cellStyle name="20 % - Markeringsfarve2 2 3 3 2 4 2" xfId="11503"/>
    <cellStyle name="20 % - Markeringsfarve2 2 3 3 2 4 2 2" xfId="25534"/>
    <cellStyle name="20 % - Markeringsfarve2 2 3 3 2 4 3" xfId="21581"/>
    <cellStyle name="20 % - Markeringsfarve2 2 3 3 2 5" xfId="1122"/>
    <cellStyle name="20 % - Markeringsfarve2 2 3 3 2 5 2" xfId="11504"/>
    <cellStyle name="20 % - Markeringsfarve2 2 3 3 2 5 2 2" xfId="25535"/>
    <cellStyle name="20 % - Markeringsfarve2 2 3 3 2 5 3" xfId="21582"/>
    <cellStyle name="20 % - Markeringsfarve2 2 3 3 2 6" xfId="1123"/>
    <cellStyle name="20 % - Markeringsfarve2 2 3 3 2 6 2" xfId="11505"/>
    <cellStyle name="20 % - Markeringsfarve2 2 3 3 2 6 2 2" xfId="25536"/>
    <cellStyle name="20 % - Markeringsfarve2 2 3 3 2 6 3" xfId="21583"/>
    <cellStyle name="20 % - Markeringsfarve2 2 3 3 2 7" xfId="11500"/>
    <cellStyle name="20 % - Markeringsfarve2 2 3 3 2 7 2" xfId="25531"/>
    <cellStyle name="20 % - Markeringsfarve2 2 3 3 2 8" xfId="21578"/>
    <cellStyle name="20 % - Markeringsfarve2 2 3 3 3" xfId="1124"/>
    <cellStyle name="20 % - Markeringsfarve2 2 3 3 3 2" xfId="1125"/>
    <cellStyle name="20 % - Markeringsfarve2 2 3 3 3 2 2" xfId="11507"/>
    <cellStyle name="20 % - Markeringsfarve2 2 3 3 3 2 2 2" xfId="25538"/>
    <cellStyle name="20 % - Markeringsfarve2 2 3 3 3 2 3" xfId="21585"/>
    <cellStyle name="20 % - Markeringsfarve2 2 3 3 3 3" xfId="1126"/>
    <cellStyle name="20 % - Markeringsfarve2 2 3 3 3 3 2" xfId="11508"/>
    <cellStyle name="20 % - Markeringsfarve2 2 3 3 3 3 2 2" xfId="25539"/>
    <cellStyle name="20 % - Markeringsfarve2 2 3 3 3 3 3" xfId="21586"/>
    <cellStyle name="20 % - Markeringsfarve2 2 3 3 3 4" xfId="1127"/>
    <cellStyle name="20 % - Markeringsfarve2 2 3 3 3 4 2" xfId="11509"/>
    <cellStyle name="20 % - Markeringsfarve2 2 3 3 3 4 2 2" xfId="25540"/>
    <cellStyle name="20 % - Markeringsfarve2 2 3 3 3 4 3" xfId="21587"/>
    <cellStyle name="20 % - Markeringsfarve2 2 3 3 3 5" xfId="1128"/>
    <cellStyle name="20 % - Markeringsfarve2 2 3 3 3 5 2" xfId="11510"/>
    <cellStyle name="20 % - Markeringsfarve2 2 3 3 3 5 2 2" xfId="25541"/>
    <cellStyle name="20 % - Markeringsfarve2 2 3 3 3 5 3" xfId="21588"/>
    <cellStyle name="20 % - Markeringsfarve2 2 3 3 3 6" xfId="1129"/>
    <cellStyle name="20 % - Markeringsfarve2 2 3 3 3 6 2" xfId="11511"/>
    <cellStyle name="20 % - Markeringsfarve2 2 3 3 3 6 2 2" xfId="25542"/>
    <cellStyle name="20 % - Markeringsfarve2 2 3 3 3 6 3" xfId="21589"/>
    <cellStyle name="20 % - Markeringsfarve2 2 3 3 3 7" xfId="11506"/>
    <cellStyle name="20 % - Markeringsfarve2 2 3 3 3 7 2" xfId="25537"/>
    <cellStyle name="20 % - Markeringsfarve2 2 3 3 3 8" xfId="21584"/>
    <cellStyle name="20 % - Markeringsfarve2 2 3 3 4" xfId="1130"/>
    <cellStyle name="20 % - Markeringsfarve2 2 3 3 4 2" xfId="1131"/>
    <cellStyle name="20 % - Markeringsfarve2 2 3 3 4 2 2" xfId="11513"/>
    <cellStyle name="20 % - Markeringsfarve2 2 3 3 4 2 2 2" xfId="25544"/>
    <cellStyle name="20 % - Markeringsfarve2 2 3 3 4 2 3" xfId="21591"/>
    <cellStyle name="20 % - Markeringsfarve2 2 3 3 4 3" xfId="1132"/>
    <cellStyle name="20 % - Markeringsfarve2 2 3 3 4 3 2" xfId="11514"/>
    <cellStyle name="20 % - Markeringsfarve2 2 3 3 4 3 2 2" xfId="25545"/>
    <cellStyle name="20 % - Markeringsfarve2 2 3 3 4 3 3" xfId="21592"/>
    <cellStyle name="20 % - Markeringsfarve2 2 3 3 4 4" xfId="1133"/>
    <cellStyle name="20 % - Markeringsfarve2 2 3 3 4 4 2" xfId="11515"/>
    <cellStyle name="20 % - Markeringsfarve2 2 3 3 4 4 2 2" xfId="25546"/>
    <cellStyle name="20 % - Markeringsfarve2 2 3 3 4 4 3" xfId="21593"/>
    <cellStyle name="20 % - Markeringsfarve2 2 3 3 4 5" xfId="1134"/>
    <cellStyle name="20 % - Markeringsfarve2 2 3 3 4 5 2" xfId="11516"/>
    <cellStyle name="20 % - Markeringsfarve2 2 3 3 4 5 2 2" xfId="25547"/>
    <cellStyle name="20 % - Markeringsfarve2 2 3 3 4 5 3" xfId="21594"/>
    <cellStyle name="20 % - Markeringsfarve2 2 3 3 4 6" xfId="1135"/>
    <cellStyle name="20 % - Markeringsfarve2 2 3 3 4 6 2" xfId="11517"/>
    <cellStyle name="20 % - Markeringsfarve2 2 3 3 4 6 2 2" xfId="25548"/>
    <cellStyle name="20 % - Markeringsfarve2 2 3 3 4 6 3" xfId="21595"/>
    <cellStyle name="20 % - Markeringsfarve2 2 3 3 4 7" xfId="11512"/>
    <cellStyle name="20 % - Markeringsfarve2 2 3 3 4 7 2" xfId="25543"/>
    <cellStyle name="20 % - Markeringsfarve2 2 3 3 4 8" xfId="21590"/>
    <cellStyle name="20 % - Markeringsfarve2 2 3 3 5" xfId="1136"/>
    <cellStyle name="20 % - Markeringsfarve2 2 3 3 5 2" xfId="1137"/>
    <cellStyle name="20 % - Markeringsfarve2 2 3 3 5 2 2" xfId="11519"/>
    <cellStyle name="20 % - Markeringsfarve2 2 3 3 5 2 2 2" xfId="25550"/>
    <cellStyle name="20 % - Markeringsfarve2 2 3 3 5 2 3" xfId="21597"/>
    <cellStyle name="20 % - Markeringsfarve2 2 3 3 5 3" xfId="1138"/>
    <cellStyle name="20 % - Markeringsfarve2 2 3 3 5 3 2" xfId="11520"/>
    <cellStyle name="20 % - Markeringsfarve2 2 3 3 5 3 2 2" xfId="25551"/>
    <cellStyle name="20 % - Markeringsfarve2 2 3 3 5 3 3" xfId="21598"/>
    <cellStyle name="20 % - Markeringsfarve2 2 3 3 5 4" xfId="1139"/>
    <cellStyle name="20 % - Markeringsfarve2 2 3 3 5 4 2" xfId="11521"/>
    <cellStyle name="20 % - Markeringsfarve2 2 3 3 5 4 2 2" xfId="25552"/>
    <cellStyle name="20 % - Markeringsfarve2 2 3 3 5 4 3" xfId="21599"/>
    <cellStyle name="20 % - Markeringsfarve2 2 3 3 5 5" xfId="1140"/>
    <cellStyle name="20 % - Markeringsfarve2 2 3 3 5 5 2" xfId="11522"/>
    <cellStyle name="20 % - Markeringsfarve2 2 3 3 5 5 2 2" xfId="25553"/>
    <cellStyle name="20 % - Markeringsfarve2 2 3 3 5 5 3" xfId="21600"/>
    <cellStyle name="20 % - Markeringsfarve2 2 3 3 5 6" xfId="1141"/>
    <cellStyle name="20 % - Markeringsfarve2 2 3 3 5 6 2" xfId="11523"/>
    <cellStyle name="20 % - Markeringsfarve2 2 3 3 5 6 2 2" xfId="25554"/>
    <cellStyle name="20 % - Markeringsfarve2 2 3 3 5 6 3" xfId="21601"/>
    <cellStyle name="20 % - Markeringsfarve2 2 3 3 5 7" xfId="11518"/>
    <cellStyle name="20 % - Markeringsfarve2 2 3 3 5 7 2" xfId="25549"/>
    <cellStyle name="20 % - Markeringsfarve2 2 3 3 5 8" xfId="21596"/>
    <cellStyle name="20 % - Markeringsfarve2 2 3 3 6" xfId="1142"/>
    <cellStyle name="20 % - Markeringsfarve2 2 3 3 6 2" xfId="11524"/>
    <cellStyle name="20 % - Markeringsfarve2 2 3 3 6 2 2" xfId="25555"/>
    <cellStyle name="20 % - Markeringsfarve2 2 3 3 6 3" xfId="21602"/>
    <cellStyle name="20 % - Markeringsfarve2 2 3 3 7" xfId="1143"/>
    <cellStyle name="20 % - Markeringsfarve2 2 3 3 7 2" xfId="11525"/>
    <cellStyle name="20 % - Markeringsfarve2 2 3 3 7 2 2" xfId="25556"/>
    <cellStyle name="20 % - Markeringsfarve2 2 3 3 7 3" xfId="21603"/>
    <cellStyle name="20 % - Markeringsfarve2 2 3 3 8" xfId="1144"/>
    <cellStyle name="20 % - Markeringsfarve2 2 3 3 8 2" xfId="11526"/>
    <cellStyle name="20 % - Markeringsfarve2 2 3 3 8 2 2" xfId="25557"/>
    <cellStyle name="20 % - Markeringsfarve2 2 3 3 8 3" xfId="21604"/>
    <cellStyle name="20 % - Markeringsfarve2 2 3 3 9" xfId="1145"/>
    <cellStyle name="20 % - Markeringsfarve2 2 3 3 9 2" xfId="11527"/>
    <cellStyle name="20 % - Markeringsfarve2 2 3 3 9 2 2" xfId="25558"/>
    <cellStyle name="20 % - Markeringsfarve2 2 3 3 9 3" xfId="21605"/>
    <cellStyle name="20 % - Markeringsfarve2 2 3 4" xfId="1146"/>
    <cellStyle name="20 % - Markeringsfarve2 2 3 4 2" xfId="1147"/>
    <cellStyle name="20 % - Markeringsfarve2 2 3 4 2 2" xfId="11529"/>
    <cellStyle name="20 % - Markeringsfarve2 2 3 4 2 2 2" xfId="25560"/>
    <cellStyle name="20 % - Markeringsfarve2 2 3 4 2 3" xfId="21607"/>
    <cellStyle name="20 % - Markeringsfarve2 2 3 4 3" xfId="1148"/>
    <cellStyle name="20 % - Markeringsfarve2 2 3 4 3 2" xfId="11530"/>
    <cellStyle name="20 % - Markeringsfarve2 2 3 4 3 2 2" xfId="25561"/>
    <cellStyle name="20 % - Markeringsfarve2 2 3 4 3 3" xfId="21608"/>
    <cellStyle name="20 % - Markeringsfarve2 2 3 4 4" xfId="1149"/>
    <cellStyle name="20 % - Markeringsfarve2 2 3 4 4 2" xfId="11531"/>
    <cellStyle name="20 % - Markeringsfarve2 2 3 4 4 2 2" xfId="25562"/>
    <cellStyle name="20 % - Markeringsfarve2 2 3 4 4 3" xfId="21609"/>
    <cellStyle name="20 % - Markeringsfarve2 2 3 4 5" xfId="1150"/>
    <cellStyle name="20 % - Markeringsfarve2 2 3 4 5 2" xfId="11532"/>
    <cellStyle name="20 % - Markeringsfarve2 2 3 4 5 2 2" xfId="25563"/>
    <cellStyle name="20 % - Markeringsfarve2 2 3 4 5 3" xfId="21610"/>
    <cellStyle name="20 % - Markeringsfarve2 2 3 4 6" xfId="1151"/>
    <cellStyle name="20 % - Markeringsfarve2 2 3 4 6 2" xfId="11533"/>
    <cellStyle name="20 % - Markeringsfarve2 2 3 4 6 2 2" xfId="25564"/>
    <cellStyle name="20 % - Markeringsfarve2 2 3 4 6 3" xfId="21611"/>
    <cellStyle name="20 % - Markeringsfarve2 2 3 4 7" xfId="11528"/>
    <cellStyle name="20 % - Markeringsfarve2 2 3 4 7 2" xfId="25559"/>
    <cellStyle name="20 % - Markeringsfarve2 2 3 4 8" xfId="21606"/>
    <cellStyle name="20 % - Markeringsfarve2 2 3 5" xfId="1152"/>
    <cellStyle name="20 % - Markeringsfarve2 2 3 5 2" xfId="1153"/>
    <cellStyle name="20 % - Markeringsfarve2 2 3 5 2 2" xfId="11535"/>
    <cellStyle name="20 % - Markeringsfarve2 2 3 5 2 2 2" xfId="25566"/>
    <cellStyle name="20 % - Markeringsfarve2 2 3 5 2 3" xfId="21613"/>
    <cellStyle name="20 % - Markeringsfarve2 2 3 5 3" xfId="1154"/>
    <cellStyle name="20 % - Markeringsfarve2 2 3 5 3 2" xfId="11536"/>
    <cellStyle name="20 % - Markeringsfarve2 2 3 5 3 2 2" xfId="25567"/>
    <cellStyle name="20 % - Markeringsfarve2 2 3 5 3 3" xfId="21614"/>
    <cellStyle name="20 % - Markeringsfarve2 2 3 5 4" xfId="1155"/>
    <cellStyle name="20 % - Markeringsfarve2 2 3 5 4 2" xfId="11537"/>
    <cellStyle name="20 % - Markeringsfarve2 2 3 5 4 2 2" xfId="25568"/>
    <cellStyle name="20 % - Markeringsfarve2 2 3 5 4 3" xfId="21615"/>
    <cellStyle name="20 % - Markeringsfarve2 2 3 5 5" xfId="1156"/>
    <cellStyle name="20 % - Markeringsfarve2 2 3 5 5 2" xfId="11538"/>
    <cellStyle name="20 % - Markeringsfarve2 2 3 5 5 2 2" xfId="25569"/>
    <cellStyle name="20 % - Markeringsfarve2 2 3 5 5 3" xfId="21616"/>
    <cellStyle name="20 % - Markeringsfarve2 2 3 5 6" xfId="1157"/>
    <cellStyle name="20 % - Markeringsfarve2 2 3 5 6 2" xfId="11539"/>
    <cellStyle name="20 % - Markeringsfarve2 2 3 5 6 2 2" xfId="25570"/>
    <cellStyle name="20 % - Markeringsfarve2 2 3 5 6 3" xfId="21617"/>
    <cellStyle name="20 % - Markeringsfarve2 2 3 5 7" xfId="11534"/>
    <cellStyle name="20 % - Markeringsfarve2 2 3 5 7 2" xfId="25565"/>
    <cellStyle name="20 % - Markeringsfarve2 2 3 5 8" xfId="21612"/>
    <cellStyle name="20 % - Markeringsfarve2 2 3 6" xfId="1158"/>
    <cellStyle name="20 % - Markeringsfarve2 2 3 6 2" xfId="1159"/>
    <cellStyle name="20 % - Markeringsfarve2 2 3 6 2 2" xfId="11541"/>
    <cellStyle name="20 % - Markeringsfarve2 2 3 6 2 2 2" xfId="25572"/>
    <cellStyle name="20 % - Markeringsfarve2 2 3 6 2 3" xfId="21619"/>
    <cellStyle name="20 % - Markeringsfarve2 2 3 6 3" xfId="1160"/>
    <cellStyle name="20 % - Markeringsfarve2 2 3 6 3 2" xfId="11542"/>
    <cellStyle name="20 % - Markeringsfarve2 2 3 6 3 2 2" xfId="25573"/>
    <cellStyle name="20 % - Markeringsfarve2 2 3 6 3 3" xfId="21620"/>
    <cellStyle name="20 % - Markeringsfarve2 2 3 6 4" xfId="1161"/>
    <cellStyle name="20 % - Markeringsfarve2 2 3 6 4 2" xfId="11543"/>
    <cellStyle name="20 % - Markeringsfarve2 2 3 6 4 2 2" xfId="25574"/>
    <cellStyle name="20 % - Markeringsfarve2 2 3 6 4 3" xfId="21621"/>
    <cellStyle name="20 % - Markeringsfarve2 2 3 6 5" xfId="1162"/>
    <cellStyle name="20 % - Markeringsfarve2 2 3 6 5 2" xfId="11544"/>
    <cellStyle name="20 % - Markeringsfarve2 2 3 6 5 2 2" xfId="25575"/>
    <cellStyle name="20 % - Markeringsfarve2 2 3 6 5 3" xfId="21622"/>
    <cellStyle name="20 % - Markeringsfarve2 2 3 6 6" xfId="1163"/>
    <cellStyle name="20 % - Markeringsfarve2 2 3 6 6 2" xfId="11545"/>
    <cellStyle name="20 % - Markeringsfarve2 2 3 6 6 2 2" xfId="25576"/>
    <cellStyle name="20 % - Markeringsfarve2 2 3 6 6 3" xfId="21623"/>
    <cellStyle name="20 % - Markeringsfarve2 2 3 6 7" xfId="11540"/>
    <cellStyle name="20 % - Markeringsfarve2 2 3 6 7 2" xfId="25571"/>
    <cellStyle name="20 % - Markeringsfarve2 2 3 6 8" xfId="21618"/>
    <cellStyle name="20 % - Markeringsfarve2 2 3 7" xfId="1164"/>
    <cellStyle name="20 % - Markeringsfarve2 2 3 7 2" xfId="1165"/>
    <cellStyle name="20 % - Markeringsfarve2 2 3 7 2 2" xfId="11547"/>
    <cellStyle name="20 % - Markeringsfarve2 2 3 7 2 2 2" xfId="25578"/>
    <cellStyle name="20 % - Markeringsfarve2 2 3 7 2 3" xfId="21625"/>
    <cellStyle name="20 % - Markeringsfarve2 2 3 7 3" xfId="1166"/>
    <cellStyle name="20 % - Markeringsfarve2 2 3 7 3 2" xfId="11548"/>
    <cellStyle name="20 % - Markeringsfarve2 2 3 7 3 2 2" xfId="25579"/>
    <cellStyle name="20 % - Markeringsfarve2 2 3 7 3 3" xfId="21626"/>
    <cellStyle name="20 % - Markeringsfarve2 2 3 7 4" xfId="1167"/>
    <cellStyle name="20 % - Markeringsfarve2 2 3 7 4 2" xfId="11549"/>
    <cellStyle name="20 % - Markeringsfarve2 2 3 7 4 2 2" xfId="25580"/>
    <cellStyle name="20 % - Markeringsfarve2 2 3 7 4 3" xfId="21627"/>
    <cellStyle name="20 % - Markeringsfarve2 2 3 7 5" xfId="1168"/>
    <cellStyle name="20 % - Markeringsfarve2 2 3 7 5 2" xfId="11550"/>
    <cellStyle name="20 % - Markeringsfarve2 2 3 7 5 2 2" xfId="25581"/>
    <cellStyle name="20 % - Markeringsfarve2 2 3 7 5 3" xfId="21628"/>
    <cellStyle name="20 % - Markeringsfarve2 2 3 7 6" xfId="1169"/>
    <cellStyle name="20 % - Markeringsfarve2 2 3 7 6 2" xfId="11551"/>
    <cellStyle name="20 % - Markeringsfarve2 2 3 7 6 2 2" xfId="25582"/>
    <cellStyle name="20 % - Markeringsfarve2 2 3 7 6 3" xfId="21629"/>
    <cellStyle name="20 % - Markeringsfarve2 2 3 7 7" xfId="11546"/>
    <cellStyle name="20 % - Markeringsfarve2 2 3 7 7 2" xfId="25577"/>
    <cellStyle name="20 % - Markeringsfarve2 2 3 7 8" xfId="21624"/>
    <cellStyle name="20 % - Markeringsfarve2 2 3 8" xfId="1170"/>
    <cellStyle name="20 % - Markeringsfarve2 2 3 8 2" xfId="11552"/>
    <cellStyle name="20 % - Markeringsfarve2 2 3 8 2 2" xfId="25583"/>
    <cellStyle name="20 % - Markeringsfarve2 2 3 8 3" xfId="21630"/>
    <cellStyle name="20 % - Markeringsfarve2 2 3 9" xfId="1171"/>
    <cellStyle name="20 % - Markeringsfarve2 2 3 9 2" xfId="11553"/>
    <cellStyle name="20 % - Markeringsfarve2 2 3 9 2 2" xfId="25584"/>
    <cellStyle name="20 % - Markeringsfarve2 2 3 9 3" xfId="21631"/>
    <cellStyle name="20 % - Markeringsfarve2 2 4" xfId="1172"/>
    <cellStyle name="20 % - Markeringsfarve2 2 4 10" xfId="1173"/>
    <cellStyle name="20 % - Markeringsfarve2 2 4 10 2" xfId="11555"/>
    <cellStyle name="20 % - Markeringsfarve2 2 4 10 2 2" xfId="25586"/>
    <cellStyle name="20 % - Markeringsfarve2 2 4 10 3" xfId="21633"/>
    <cellStyle name="20 % - Markeringsfarve2 2 4 11" xfId="1174"/>
    <cellStyle name="20 % - Markeringsfarve2 2 4 11 2" xfId="11556"/>
    <cellStyle name="20 % - Markeringsfarve2 2 4 11 2 2" xfId="25587"/>
    <cellStyle name="20 % - Markeringsfarve2 2 4 11 3" xfId="21634"/>
    <cellStyle name="20 % - Markeringsfarve2 2 4 12" xfId="11554"/>
    <cellStyle name="20 % - Markeringsfarve2 2 4 12 2" xfId="25585"/>
    <cellStyle name="20 % - Markeringsfarve2 2 4 13" xfId="21632"/>
    <cellStyle name="20 % - Markeringsfarve2 2 4 2" xfId="1175"/>
    <cellStyle name="20 % - Markeringsfarve2 2 4 2 10" xfId="1176"/>
    <cellStyle name="20 % - Markeringsfarve2 2 4 2 10 2" xfId="11558"/>
    <cellStyle name="20 % - Markeringsfarve2 2 4 2 10 2 2" xfId="25589"/>
    <cellStyle name="20 % - Markeringsfarve2 2 4 2 10 3" xfId="21636"/>
    <cellStyle name="20 % - Markeringsfarve2 2 4 2 11" xfId="11557"/>
    <cellStyle name="20 % - Markeringsfarve2 2 4 2 11 2" xfId="25588"/>
    <cellStyle name="20 % - Markeringsfarve2 2 4 2 12" xfId="21635"/>
    <cellStyle name="20 % - Markeringsfarve2 2 4 2 2" xfId="1177"/>
    <cellStyle name="20 % - Markeringsfarve2 2 4 2 2 10" xfId="11559"/>
    <cellStyle name="20 % - Markeringsfarve2 2 4 2 2 10 2" xfId="25590"/>
    <cellStyle name="20 % - Markeringsfarve2 2 4 2 2 11" xfId="21637"/>
    <cellStyle name="20 % - Markeringsfarve2 2 4 2 2 2" xfId="1178"/>
    <cellStyle name="20 % - Markeringsfarve2 2 4 2 2 2 2" xfId="1179"/>
    <cellStyle name="20 % - Markeringsfarve2 2 4 2 2 2 2 2" xfId="11561"/>
    <cellStyle name="20 % - Markeringsfarve2 2 4 2 2 2 2 2 2" xfId="25592"/>
    <cellStyle name="20 % - Markeringsfarve2 2 4 2 2 2 2 3" xfId="21639"/>
    <cellStyle name="20 % - Markeringsfarve2 2 4 2 2 2 3" xfId="1180"/>
    <cellStyle name="20 % - Markeringsfarve2 2 4 2 2 2 3 2" xfId="11562"/>
    <cellStyle name="20 % - Markeringsfarve2 2 4 2 2 2 3 2 2" xfId="25593"/>
    <cellStyle name="20 % - Markeringsfarve2 2 4 2 2 2 3 3" xfId="21640"/>
    <cellStyle name="20 % - Markeringsfarve2 2 4 2 2 2 4" xfId="1181"/>
    <cellStyle name="20 % - Markeringsfarve2 2 4 2 2 2 4 2" xfId="11563"/>
    <cellStyle name="20 % - Markeringsfarve2 2 4 2 2 2 4 2 2" xfId="25594"/>
    <cellStyle name="20 % - Markeringsfarve2 2 4 2 2 2 4 3" xfId="21641"/>
    <cellStyle name="20 % - Markeringsfarve2 2 4 2 2 2 5" xfId="1182"/>
    <cellStyle name="20 % - Markeringsfarve2 2 4 2 2 2 5 2" xfId="11564"/>
    <cellStyle name="20 % - Markeringsfarve2 2 4 2 2 2 5 2 2" xfId="25595"/>
    <cellStyle name="20 % - Markeringsfarve2 2 4 2 2 2 5 3" xfId="21642"/>
    <cellStyle name="20 % - Markeringsfarve2 2 4 2 2 2 6" xfId="1183"/>
    <cellStyle name="20 % - Markeringsfarve2 2 4 2 2 2 6 2" xfId="11565"/>
    <cellStyle name="20 % - Markeringsfarve2 2 4 2 2 2 6 2 2" xfId="25596"/>
    <cellStyle name="20 % - Markeringsfarve2 2 4 2 2 2 6 3" xfId="21643"/>
    <cellStyle name="20 % - Markeringsfarve2 2 4 2 2 2 7" xfId="11560"/>
    <cellStyle name="20 % - Markeringsfarve2 2 4 2 2 2 7 2" xfId="25591"/>
    <cellStyle name="20 % - Markeringsfarve2 2 4 2 2 2 8" xfId="21638"/>
    <cellStyle name="20 % - Markeringsfarve2 2 4 2 2 3" xfId="1184"/>
    <cellStyle name="20 % - Markeringsfarve2 2 4 2 2 3 2" xfId="1185"/>
    <cellStyle name="20 % - Markeringsfarve2 2 4 2 2 3 2 2" xfId="11567"/>
    <cellStyle name="20 % - Markeringsfarve2 2 4 2 2 3 2 2 2" xfId="25598"/>
    <cellStyle name="20 % - Markeringsfarve2 2 4 2 2 3 2 3" xfId="21645"/>
    <cellStyle name="20 % - Markeringsfarve2 2 4 2 2 3 3" xfId="1186"/>
    <cellStyle name="20 % - Markeringsfarve2 2 4 2 2 3 3 2" xfId="11568"/>
    <cellStyle name="20 % - Markeringsfarve2 2 4 2 2 3 3 2 2" xfId="25599"/>
    <cellStyle name="20 % - Markeringsfarve2 2 4 2 2 3 3 3" xfId="21646"/>
    <cellStyle name="20 % - Markeringsfarve2 2 4 2 2 3 4" xfId="1187"/>
    <cellStyle name="20 % - Markeringsfarve2 2 4 2 2 3 4 2" xfId="11569"/>
    <cellStyle name="20 % - Markeringsfarve2 2 4 2 2 3 4 2 2" xfId="25600"/>
    <cellStyle name="20 % - Markeringsfarve2 2 4 2 2 3 4 3" xfId="21647"/>
    <cellStyle name="20 % - Markeringsfarve2 2 4 2 2 3 5" xfId="1188"/>
    <cellStyle name="20 % - Markeringsfarve2 2 4 2 2 3 5 2" xfId="11570"/>
    <cellStyle name="20 % - Markeringsfarve2 2 4 2 2 3 5 2 2" xfId="25601"/>
    <cellStyle name="20 % - Markeringsfarve2 2 4 2 2 3 5 3" xfId="21648"/>
    <cellStyle name="20 % - Markeringsfarve2 2 4 2 2 3 6" xfId="1189"/>
    <cellStyle name="20 % - Markeringsfarve2 2 4 2 2 3 6 2" xfId="11571"/>
    <cellStyle name="20 % - Markeringsfarve2 2 4 2 2 3 6 2 2" xfId="25602"/>
    <cellStyle name="20 % - Markeringsfarve2 2 4 2 2 3 6 3" xfId="21649"/>
    <cellStyle name="20 % - Markeringsfarve2 2 4 2 2 3 7" xfId="11566"/>
    <cellStyle name="20 % - Markeringsfarve2 2 4 2 2 3 7 2" xfId="25597"/>
    <cellStyle name="20 % - Markeringsfarve2 2 4 2 2 3 8" xfId="21644"/>
    <cellStyle name="20 % - Markeringsfarve2 2 4 2 2 4" xfId="1190"/>
    <cellStyle name="20 % - Markeringsfarve2 2 4 2 2 4 2" xfId="1191"/>
    <cellStyle name="20 % - Markeringsfarve2 2 4 2 2 4 2 2" xfId="11573"/>
    <cellStyle name="20 % - Markeringsfarve2 2 4 2 2 4 2 2 2" xfId="25604"/>
    <cellStyle name="20 % - Markeringsfarve2 2 4 2 2 4 2 3" xfId="21651"/>
    <cellStyle name="20 % - Markeringsfarve2 2 4 2 2 4 3" xfId="1192"/>
    <cellStyle name="20 % - Markeringsfarve2 2 4 2 2 4 3 2" xfId="11574"/>
    <cellStyle name="20 % - Markeringsfarve2 2 4 2 2 4 3 2 2" xfId="25605"/>
    <cellStyle name="20 % - Markeringsfarve2 2 4 2 2 4 3 3" xfId="21652"/>
    <cellStyle name="20 % - Markeringsfarve2 2 4 2 2 4 4" xfId="1193"/>
    <cellStyle name="20 % - Markeringsfarve2 2 4 2 2 4 4 2" xfId="11575"/>
    <cellStyle name="20 % - Markeringsfarve2 2 4 2 2 4 4 2 2" xfId="25606"/>
    <cellStyle name="20 % - Markeringsfarve2 2 4 2 2 4 4 3" xfId="21653"/>
    <cellStyle name="20 % - Markeringsfarve2 2 4 2 2 4 5" xfId="1194"/>
    <cellStyle name="20 % - Markeringsfarve2 2 4 2 2 4 5 2" xfId="11576"/>
    <cellStyle name="20 % - Markeringsfarve2 2 4 2 2 4 5 2 2" xfId="25607"/>
    <cellStyle name="20 % - Markeringsfarve2 2 4 2 2 4 5 3" xfId="21654"/>
    <cellStyle name="20 % - Markeringsfarve2 2 4 2 2 4 6" xfId="1195"/>
    <cellStyle name="20 % - Markeringsfarve2 2 4 2 2 4 6 2" xfId="11577"/>
    <cellStyle name="20 % - Markeringsfarve2 2 4 2 2 4 6 2 2" xfId="25608"/>
    <cellStyle name="20 % - Markeringsfarve2 2 4 2 2 4 6 3" xfId="21655"/>
    <cellStyle name="20 % - Markeringsfarve2 2 4 2 2 4 7" xfId="11572"/>
    <cellStyle name="20 % - Markeringsfarve2 2 4 2 2 4 7 2" xfId="25603"/>
    <cellStyle name="20 % - Markeringsfarve2 2 4 2 2 4 8" xfId="21650"/>
    <cellStyle name="20 % - Markeringsfarve2 2 4 2 2 5" xfId="1196"/>
    <cellStyle name="20 % - Markeringsfarve2 2 4 2 2 5 2" xfId="11578"/>
    <cellStyle name="20 % - Markeringsfarve2 2 4 2 2 5 2 2" xfId="25609"/>
    <cellStyle name="20 % - Markeringsfarve2 2 4 2 2 5 3" xfId="21656"/>
    <cellStyle name="20 % - Markeringsfarve2 2 4 2 2 6" xfId="1197"/>
    <cellStyle name="20 % - Markeringsfarve2 2 4 2 2 6 2" xfId="11579"/>
    <cellStyle name="20 % - Markeringsfarve2 2 4 2 2 6 2 2" xfId="25610"/>
    <cellStyle name="20 % - Markeringsfarve2 2 4 2 2 6 3" xfId="21657"/>
    <cellStyle name="20 % - Markeringsfarve2 2 4 2 2 7" xfId="1198"/>
    <cellStyle name="20 % - Markeringsfarve2 2 4 2 2 7 2" xfId="11580"/>
    <cellStyle name="20 % - Markeringsfarve2 2 4 2 2 7 2 2" xfId="25611"/>
    <cellStyle name="20 % - Markeringsfarve2 2 4 2 2 7 3" xfId="21658"/>
    <cellStyle name="20 % - Markeringsfarve2 2 4 2 2 8" xfId="1199"/>
    <cellStyle name="20 % - Markeringsfarve2 2 4 2 2 8 2" xfId="11581"/>
    <cellStyle name="20 % - Markeringsfarve2 2 4 2 2 8 2 2" xfId="25612"/>
    <cellStyle name="20 % - Markeringsfarve2 2 4 2 2 8 3" xfId="21659"/>
    <cellStyle name="20 % - Markeringsfarve2 2 4 2 2 9" xfId="1200"/>
    <cellStyle name="20 % - Markeringsfarve2 2 4 2 2 9 2" xfId="11582"/>
    <cellStyle name="20 % - Markeringsfarve2 2 4 2 2 9 2 2" xfId="25613"/>
    <cellStyle name="20 % - Markeringsfarve2 2 4 2 2 9 3" xfId="21660"/>
    <cellStyle name="20 % - Markeringsfarve2 2 4 2 3" xfId="1201"/>
    <cellStyle name="20 % - Markeringsfarve2 2 4 2 3 2" xfId="1202"/>
    <cellStyle name="20 % - Markeringsfarve2 2 4 2 3 2 2" xfId="11584"/>
    <cellStyle name="20 % - Markeringsfarve2 2 4 2 3 2 2 2" xfId="25615"/>
    <cellStyle name="20 % - Markeringsfarve2 2 4 2 3 2 3" xfId="21662"/>
    <cellStyle name="20 % - Markeringsfarve2 2 4 2 3 3" xfId="1203"/>
    <cellStyle name="20 % - Markeringsfarve2 2 4 2 3 3 2" xfId="11585"/>
    <cellStyle name="20 % - Markeringsfarve2 2 4 2 3 3 2 2" xfId="25616"/>
    <cellStyle name="20 % - Markeringsfarve2 2 4 2 3 3 3" xfId="21663"/>
    <cellStyle name="20 % - Markeringsfarve2 2 4 2 3 4" xfId="1204"/>
    <cellStyle name="20 % - Markeringsfarve2 2 4 2 3 4 2" xfId="11586"/>
    <cellStyle name="20 % - Markeringsfarve2 2 4 2 3 4 2 2" xfId="25617"/>
    <cellStyle name="20 % - Markeringsfarve2 2 4 2 3 4 3" xfId="21664"/>
    <cellStyle name="20 % - Markeringsfarve2 2 4 2 3 5" xfId="1205"/>
    <cellStyle name="20 % - Markeringsfarve2 2 4 2 3 5 2" xfId="11587"/>
    <cellStyle name="20 % - Markeringsfarve2 2 4 2 3 5 2 2" xfId="25618"/>
    <cellStyle name="20 % - Markeringsfarve2 2 4 2 3 5 3" xfId="21665"/>
    <cellStyle name="20 % - Markeringsfarve2 2 4 2 3 6" xfId="1206"/>
    <cellStyle name="20 % - Markeringsfarve2 2 4 2 3 6 2" xfId="11588"/>
    <cellStyle name="20 % - Markeringsfarve2 2 4 2 3 6 2 2" xfId="25619"/>
    <cellStyle name="20 % - Markeringsfarve2 2 4 2 3 6 3" xfId="21666"/>
    <cellStyle name="20 % - Markeringsfarve2 2 4 2 3 7" xfId="11583"/>
    <cellStyle name="20 % - Markeringsfarve2 2 4 2 3 7 2" xfId="25614"/>
    <cellStyle name="20 % - Markeringsfarve2 2 4 2 3 8" xfId="21661"/>
    <cellStyle name="20 % - Markeringsfarve2 2 4 2 4" xfId="1207"/>
    <cellStyle name="20 % - Markeringsfarve2 2 4 2 4 2" xfId="1208"/>
    <cellStyle name="20 % - Markeringsfarve2 2 4 2 4 2 2" xfId="11590"/>
    <cellStyle name="20 % - Markeringsfarve2 2 4 2 4 2 2 2" xfId="25621"/>
    <cellStyle name="20 % - Markeringsfarve2 2 4 2 4 2 3" xfId="21668"/>
    <cellStyle name="20 % - Markeringsfarve2 2 4 2 4 3" xfId="1209"/>
    <cellStyle name="20 % - Markeringsfarve2 2 4 2 4 3 2" xfId="11591"/>
    <cellStyle name="20 % - Markeringsfarve2 2 4 2 4 3 2 2" xfId="25622"/>
    <cellStyle name="20 % - Markeringsfarve2 2 4 2 4 3 3" xfId="21669"/>
    <cellStyle name="20 % - Markeringsfarve2 2 4 2 4 4" xfId="1210"/>
    <cellStyle name="20 % - Markeringsfarve2 2 4 2 4 4 2" xfId="11592"/>
    <cellStyle name="20 % - Markeringsfarve2 2 4 2 4 4 2 2" xfId="25623"/>
    <cellStyle name="20 % - Markeringsfarve2 2 4 2 4 4 3" xfId="21670"/>
    <cellStyle name="20 % - Markeringsfarve2 2 4 2 4 5" xfId="1211"/>
    <cellStyle name="20 % - Markeringsfarve2 2 4 2 4 5 2" xfId="11593"/>
    <cellStyle name="20 % - Markeringsfarve2 2 4 2 4 5 2 2" xfId="25624"/>
    <cellStyle name="20 % - Markeringsfarve2 2 4 2 4 5 3" xfId="21671"/>
    <cellStyle name="20 % - Markeringsfarve2 2 4 2 4 6" xfId="1212"/>
    <cellStyle name="20 % - Markeringsfarve2 2 4 2 4 6 2" xfId="11594"/>
    <cellStyle name="20 % - Markeringsfarve2 2 4 2 4 6 2 2" xfId="25625"/>
    <cellStyle name="20 % - Markeringsfarve2 2 4 2 4 6 3" xfId="21672"/>
    <cellStyle name="20 % - Markeringsfarve2 2 4 2 4 7" xfId="11589"/>
    <cellStyle name="20 % - Markeringsfarve2 2 4 2 4 7 2" xfId="25620"/>
    <cellStyle name="20 % - Markeringsfarve2 2 4 2 4 8" xfId="21667"/>
    <cellStyle name="20 % - Markeringsfarve2 2 4 2 5" xfId="1213"/>
    <cellStyle name="20 % - Markeringsfarve2 2 4 2 5 2" xfId="1214"/>
    <cellStyle name="20 % - Markeringsfarve2 2 4 2 5 2 2" xfId="11596"/>
    <cellStyle name="20 % - Markeringsfarve2 2 4 2 5 2 2 2" xfId="25627"/>
    <cellStyle name="20 % - Markeringsfarve2 2 4 2 5 2 3" xfId="21674"/>
    <cellStyle name="20 % - Markeringsfarve2 2 4 2 5 3" xfId="1215"/>
    <cellStyle name="20 % - Markeringsfarve2 2 4 2 5 3 2" xfId="11597"/>
    <cellStyle name="20 % - Markeringsfarve2 2 4 2 5 3 2 2" xfId="25628"/>
    <cellStyle name="20 % - Markeringsfarve2 2 4 2 5 3 3" xfId="21675"/>
    <cellStyle name="20 % - Markeringsfarve2 2 4 2 5 4" xfId="1216"/>
    <cellStyle name="20 % - Markeringsfarve2 2 4 2 5 4 2" xfId="11598"/>
    <cellStyle name="20 % - Markeringsfarve2 2 4 2 5 4 2 2" xfId="25629"/>
    <cellStyle name="20 % - Markeringsfarve2 2 4 2 5 4 3" xfId="21676"/>
    <cellStyle name="20 % - Markeringsfarve2 2 4 2 5 5" xfId="1217"/>
    <cellStyle name="20 % - Markeringsfarve2 2 4 2 5 5 2" xfId="11599"/>
    <cellStyle name="20 % - Markeringsfarve2 2 4 2 5 5 2 2" xfId="25630"/>
    <cellStyle name="20 % - Markeringsfarve2 2 4 2 5 5 3" xfId="21677"/>
    <cellStyle name="20 % - Markeringsfarve2 2 4 2 5 6" xfId="1218"/>
    <cellStyle name="20 % - Markeringsfarve2 2 4 2 5 6 2" xfId="11600"/>
    <cellStyle name="20 % - Markeringsfarve2 2 4 2 5 6 2 2" xfId="25631"/>
    <cellStyle name="20 % - Markeringsfarve2 2 4 2 5 6 3" xfId="21678"/>
    <cellStyle name="20 % - Markeringsfarve2 2 4 2 5 7" xfId="11595"/>
    <cellStyle name="20 % - Markeringsfarve2 2 4 2 5 7 2" xfId="25626"/>
    <cellStyle name="20 % - Markeringsfarve2 2 4 2 5 8" xfId="21673"/>
    <cellStyle name="20 % - Markeringsfarve2 2 4 2 6" xfId="1219"/>
    <cellStyle name="20 % - Markeringsfarve2 2 4 2 6 2" xfId="11601"/>
    <cellStyle name="20 % - Markeringsfarve2 2 4 2 6 2 2" xfId="25632"/>
    <cellStyle name="20 % - Markeringsfarve2 2 4 2 6 3" xfId="21679"/>
    <cellStyle name="20 % - Markeringsfarve2 2 4 2 7" xfId="1220"/>
    <cellStyle name="20 % - Markeringsfarve2 2 4 2 7 2" xfId="11602"/>
    <cellStyle name="20 % - Markeringsfarve2 2 4 2 7 2 2" xfId="25633"/>
    <cellStyle name="20 % - Markeringsfarve2 2 4 2 7 3" xfId="21680"/>
    <cellStyle name="20 % - Markeringsfarve2 2 4 2 8" xfId="1221"/>
    <cellStyle name="20 % - Markeringsfarve2 2 4 2 8 2" xfId="11603"/>
    <cellStyle name="20 % - Markeringsfarve2 2 4 2 8 2 2" xfId="25634"/>
    <cellStyle name="20 % - Markeringsfarve2 2 4 2 8 3" xfId="21681"/>
    <cellStyle name="20 % - Markeringsfarve2 2 4 2 9" xfId="1222"/>
    <cellStyle name="20 % - Markeringsfarve2 2 4 2 9 2" xfId="11604"/>
    <cellStyle name="20 % - Markeringsfarve2 2 4 2 9 2 2" xfId="25635"/>
    <cellStyle name="20 % - Markeringsfarve2 2 4 2 9 3" xfId="21682"/>
    <cellStyle name="20 % - Markeringsfarve2 2 4 3" xfId="1223"/>
    <cellStyle name="20 % - Markeringsfarve2 2 4 3 10" xfId="11605"/>
    <cellStyle name="20 % - Markeringsfarve2 2 4 3 10 2" xfId="25636"/>
    <cellStyle name="20 % - Markeringsfarve2 2 4 3 11" xfId="21683"/>
    <cellStyle name="20 % - Markeringsfarve2 2 4 3 2" xfId="1224"/>
    <cellStyle name="20 % - Markeringsfarve2 2 4 3 2 2" xfId="1225"/>
    <cellStyle name="20 % - Markeringsfarve2 2 4 3 2 2 2" xfId="11607"/>
    <cellStyle name="20 % - Markeringsfarve2 2 4 3 2 2 2 2" xfId="25638"/>
    <cellStyle name="20 % - Markeringsfarve2 2 4 3 2 2 3" xfId="21685"/>
    <cellStyle name="20 % - Markeringsfarve2 2 4 3 2 3" xfId="1226"/>
    <cellStyle name="20 % - Markeringsfarve2 2 4 3 2 3 2" xfId="11608"/>
    <cellStyle name="20 % - Markeringsfarve2 2 4 3 2 3 2 2" xfId="25639"/>
    <cellStyle name="20 % - Markeringsfarve2 2 4 3 2 3 3" xfId="21686"/>
    <cellStyle name="20 % - Markeringsfarve2 2 4 3 2 4" xfId="1227"/>
    <cellStyle name="20 % - Markeringsfarve2 2 4 3 2 4 2" xfId="11609"/>
    <cellStyle name="20 % - Markeringsfarve2 2 4 3 2 4 2 2" xfId="25640"/>
    <cellStyle name="20 % - Markeringsfarve2 2 4 3 2 4 3" xfId="21687"/>
    <cellStyle name="20 % - Markeringsfarve2 2 4 3 2 5" xfId="1228"/>
    <cellStyle name="20 % - Markeringsfarve2 2 4 3 2 5 2" xfId="11610"/>
    <cellStyle name="20 % - Markeringsfarve2 2 4 3 2 5 2 2" xfId="25641"/>
    <cellStyle name="20 % - Markeringsfarve2 2 4 3 2 5 3" xfId="21688"/>
    <cellStyle name="20 % - Markeringsfarve2 2 4 3 2 6" xfId="1229"/>
    <cellStyle name="20 % - Markeringsfarve2 2 4 3 2 6 2" xfId="11611"/>
    <cellStyle name="20 % - Markeringsfarve2 2 4 3 2 6 2 2" xfId="25642"/>
    <cellStyle name="20 % - Markeringsfarve2 2 4 3 2 6 3" xfId="21689"/>
    <cellStyle name="20 % - Markeringsfarve2 2 4 3 2 7" xfId="11606"/>
    <cellStyle name="20 % - Markeringsfarve2 2 4 3 2 7 2" xfId="25637"/>
    <cellStyle name="20 % - Markeringsfarve2 2 4 3 2 8" xfId="21684"/>
    <cellStyle name="20 % - Markeringsfarve2 2 4 3 3" xfId="1230"/>
    <cellStyle name="20 % - Markeringsfarve2 2 4 3 3 2" xfId="1231"/>
    <cellStyle name="20 % - Markeringsfarve2 2 4 3 3 2 2" xfId="11613"/>
    <cellStyle name="20 % - Markeringsfarve2 2 4 3 3 2 2 2" xfId="25644"/>
    <cellStyle name="20 % - Markeringsfarve2 2 4 3 3 2 3" xfId="21691"/>
    <cellStyle name="20 % - Markeringsfarve2 2 4 3 3 3" xfId="1232"/>
    <cellStyle name="20 % - Markeringsfarve2 2 4 3 3 3 2" xfId="11614"/>
    <cellStyle name="20 % - Markeringsfarve2 2 4 3 3 3 2 2" xfId="25645"/>
    <cellStyle name="20 % - Markeringsfarve2 2 4 3 3 3 3" xfId="21692"/>
    <cellStyle name="20 % - Markeringsfarve2 2 4 3 3 4" xfId="1233"/>
    <cellStyle name="20 % - Markeringsfarve2 2 4 3 3 4 2" xfId="11615"/>
    <cellStyle name="20 % - Markeringsfarve2 2 4 3 3 4 2 2" xfId="25646"/>
    <cellStyle name="20 % - Markeringsfarve2 2 4 3 3 4 3" xfId="21693"/>
    <cellStyle name="20 % - Markeringsfarve2 2 4 3 3 5" xfId="1234"/>
    <cellStyle name="20 % - Markeringsfarve2 2 4 3 3 5 2" xfId="11616"/>
    <cellStyle name="20 % - Markeringsfarve2 2 4 3 3 5 2 2" xfId="25647"/>
    <cellStyle name="20 % - Markeringsfarve2 2 4 3 3 5 3" xfId="21694"/>
    <cellStyle name="20 % - Markeringsfarve2 2 4 3 3 6" xfId="1235"/>
    <cellStyle name="20 % - Markeringsfarve2 2 4 3 3 6 2" xfId="11617"/>
    <cellStyle name="20 % - Markeringsfarve2 2 4 3 3 6 2 2" xfId="25648"/>
    <cellStyle name="20 % - Markeringsfarve2 2 4 3 3 6 3" xfId="21695"/>
    <cellStyle name="20 % - Markeringsfarve2 2 4 3 3 7" xfId="11612"/>
    <cellStyle name="20 % - Markeringsfarve2 2 4 3 3 7 2" xfId="25643"/>
    <cellStyle name="20 % - Markeringsfarve2 2 4 3 3 8" xfId="21690"/>
    <cellStyle name="20 % - Markeringsfarve2 2 4 3 4" xfId="1236"/>
    <cellStyle name="20 % - Markeringsfarve2 2 4 3 4 2" xfId="1237"/>
    <cellStyle name="20 % - Markeringsfarve2 2 4 3 4 2 2" xfId="11619"/>
    <cellStyle name="20 % - Markeringsfarve2 2 4 3 4 2 2 2" xfId="25650"/>
    <cellStyle name="20 % - Markeringsfarve2 2 4 3 4 2 3" xfId="21697"/>
    <cellStyle name="20 % - Markeringsfarve2 2 4 3 4 3" xfId="1238"/>
    <cellStyle name="20 % - Markeringsfarve2 2 4 3 4 3 2" xfId="11620"/>
    <cellStyle name="20 % - Markeringsfarve2 2 4 3 4 3 2 2" xfId="25651"/>
    <cellStyle name="20 % - Markeringsfarve2 2 4 3 4 3 3" xfId="21698"/>
    <cellStyle name="20 % - Markeringsfarve2 2 4 3 4 4" xfId="1239"/>
    <cellStyle name="20 % - Markeringsfarve2 2 4 3 4 4 2" xfId="11621"/>
    <cellStyle name="20 % - Markeringsfarve2 2 4 3 4 4 2 2" xfId="25652"/>
    <cellStyle name="20 % - Markeringsfarve2 2 4 3 4 4 3" xfId="21699"/>
    <cellStyle name="20 % - Markeringsfarve2 2 4 3 4 5" xfId="1240"/>
    <cellStyle name="20 % - Markeringsfarve2 2 4 3 4 5 2" xfId="11622"/>
    <cellStyle name="20 % - Markeringsfarve2 2 4 3 4 5 2 2" xfId="25653"/>
    <cellStyle name="20 % - Markeringsfarve2 2 4 3 4 5 3" xfId="21700"/>
    <cellStyle name="20 % - Markeringsfarve2 2 4 3 4 6" xfId="1241"/>
    <cellStyle name="20 % - Markeringsfarve2 2 4 3 4 6 2" xfId="11623"/>
    <cellStyle name="20 % - Markeringsfarve2 2 4 3 4 6 2 2" xfId="25654"/>
    <cellStyle name="20 % - Markeringsfarve2 2 4 3 4 6 3" xfId="21701"/>
    <cellStyle name="20 % - Markeringsfarve2 2 4 3 4 7" xfId="11618"/>
    <cellStyle name="20 % - Markeringsfarve2 2 4 3 4 7 2" xfId="25649"/>
    <cellStyle name="20 % - Markeringsfarve2 2 4 3 4 8" xfId="21696"/>
    <cellStyle name="20 % - Markeringsfarve2 2 4 3 5" xfId="1242"/>
    <cellStyle name="20 % - Markeringsfarve2 2 4 3 5 2" xfId="11624"/>
    <cellStyle name="20 % - Markeringsfarve2 2 4 3 5 2 2" xfId="25655"/>
    <cellStyle name="20 % - Markeringsfarve2 2 4 3 5 3" xfId="21702"/>
    <cellStyle name="20 % - Markeringsfarve2 2 4 3 6" xfId="1243"/>
    <cellStyle name="20 % - Markeringsfarve2 2 4 3 6 2" xfId="11625"/>
    <cellStyle name="20 % - Markeringsfarve2 2 4 3 6 2 2" xfId="25656"/>
    <cellStyle name="20 % - Markeringsfarve2 2 4 3 6 3" xfId="21703"/>
    <cellStyle name="20 % - Markeringsfarve2 2 4 3 7" xfId="1244"/>
    <cellStyle name="20 % - Markeringsfarve2 2 4 3 7 2" xfId="11626"/>
    <cellStyle name="20 % - Markeringsfarve2 2 4 3 7 2 2" xfId="25657"/>
    <cellStyle name="20 % - Markeringsfarve2 2 4 3 7 3" xfId="21704"/>
    <cellStyle name="20 % - Markeringsfarve2 2 4 3 8" xfId="1245"/>
    <cellStyle name="20 % - Markeringsfarve2 2 4 3 8 2" xfId="11627"/>
    <cellStyle name="20 % - Markeringsfarve2 2 4 3 8 2 2" xfId="25658"/>
    <cellStyle name="20 % - Markeringsfarve2 2 4 3 8 3" xfId="21705"/>
    <cellStyle name="20 % - Markeringsfarve2 2 4 3 9" xfId="1246"/>
    <cellStyle name="20 % - Markeringsfarve2 2 4 3 9 2" xfId="11628"/>
    <cellStyle name="20 % - Markeringsfarve2 2 4 3 9 2 2" xfId="25659"/>
    <cellStyle name="20 % - Markeringsfarve2 2 4 3 9 3" xfId="21706"/>
    <cellStyle name="20 % - Markeringsfarve2 2 4 4" xfId="1247"/>
    <cellStyle name="20 % - Markeringsfarve2 2 4 4 2" xfId="1248"/>
    <cellStyle name="20 % - Markeringsfarve2 2 4 4 2 2" xfId="11630"/>
    <cellStyle name="20 % - Markeringsfarve2 2 4 4 2 2 2" xfId="25661"/>
    <cellStyle name="20 % - Markeringsfarve2 2 4 4 2 3" xfId="21708"/>
    <cellStyle name="20 % - Markeringsfarve2 2 4 4 3" xfId="1249"/>
    <cellStyle name="20 % - Markeringsfarve2 2 4 4 3 2" xfId="11631"/>
    <cellStyle name="20 % - Markeringsfarve2 2 4 4 3 2 2" xfId="25662"/>
    <cellStyle name="20 % - Markeringsfarve2 2 4 4 3 3" xfId="21709"/>
    <cellStyle name="20 % - Markeringsfarve2 2 4 4 4" xfId="1250"/>
    <cellStyle name="20 % - Markeringsfarve2 2 4 4 4 2" xfId="11632"/>
    <cellStyle name="20 % - Markeringsfarve2 2 4 4 4 2 2" xfId="25663"/>
    <cellStyle name="20 % - Markeringsfarve2 2 4 4 4 3" xfId="21710"/>
    <cellStyle name="20 % - Markeringsfarve2 2 4 4 5" xfId="1251"/>
    <cellStyle name="20 % - Markeringsfarve2 2 4 4 5 2" xfId="11633"/>
    <cellStyle name="20 % - Markeringsfarve2 2 4 4 5 2 2" xfId="25664"/>
    <cellStyle name="20 % - Markeringsfarve2 2 4 4 5 3" xfId="21711"/>
    <cellStyle name="20 % - Markeringsfarve2 2 4 4 6" xfId="1252"/>
    <cellStyle name="20 % - Markeringsfarve2 2 4 4 6 2" xfId="11634"/>
    <cellStyle name="20 % - Markeringsfarve2 2 4 4 6 2 2" xfId="25665"/>
    <cellStyle name="20 % - Markeringsfarve2 2 4 4 6 3" xfId="21712"/>
    <cellStyle name="20 % - Markeringsfarve2 2 4 4 7" xfId="11629"/>
    <cellStyle name="20 % - Markeringsfarve2 2 4 4 7 2" xfId="25660"/>
    <cellStyle name="20 % - Markeringsfarve2 2 4 4 8" xfId="21707"/>
    <cellStyle name="20 % - Markeringsfarve2 2 4 5" xfId="1253"/>
    <cellStyle name="20 % - Markeringsfarve2 2 4 5 2" xfId="1254"/>
    <cellStyle name="20 % - Markeringsfarve2 2 4 5 2 2" xfId="11636"/>
    <cellStyle name="20 % - Markeringsfarve2 2 4 5 2 2 2" xfId="25667"/>
    <cellStyle name="20 % - Markeringsfarve2 2 4 5 2 3" xfId="21714"/>
    <cellStyle name="20 % - Markeringsfarve2 2 4 5 3" xfId="1255"/>
    <cellStyle name="20 % - Markeringsfarve2 2 4 5 3 2" xfId="11637"/>
    <cellStyle name="20 % - Markeringsfarve2 2 4 5 3 2 2" xfId="25668"/>
    <cellStyle name="20 % - Markeringsfarve2 2 4 5 3 3" xfId="21715"/>
    <cellStyle name="20 % - Markeringsfarve2 2 4 5 4" xfId="1256"/>
    <cellStyle name="20 % - Markeringsfarve2 2 4 5 4 2" xfId="11638"/>
    <cellStyle name="20 % - Markeringsfarve2 2 4 5 4 2 2" xfId="25669"/>
    <cellStyle name="20 % - Markeringsfarve2 2 4 5 4 3" xfId="21716"/>
    <cellStyle name="20 % - Markeringsfarve2 2 4 5 5" xfId="1257"/>
    <cellStyle name="20 % - Markeringsfarve2 2 4 5 5 2" xfId="11639"/>
    <cellStyle name="20 % - Markeringsfarve2 2 4 5 5 2 2" xfId="25670"/>
    <cellStyle name="20 % - Markeringsfarve2 2 4 5 5 3" xfId="21717"/>
    <cellStyle name="20 % - Markeringsfarve2 2 4 5 6" xfId="1258"/>
    <cellStyle name="20 % - Markeringsfarve2 2 4 5 6 2" xfId="11640"/>
    <cellStyle name="20 % - Markeringsfarve2 2 4 5 6 2 2" xfId="25671"/>
    <cellStyle name="20 % - Markeringsfarve2 2 4 5 6 3" xfId="21718"/>
    <cellStyle name="20 % - Markeringsfarve2 2 4 5 7" xfId="11635"/>
    <cellStyle name="20 % - Markeringsfarve2 2 4 5 7 2" xfId="25666"/>
    <cellStyle name="20 % - Markeringsfarve2 2 4 5 8" xfId="21713"/>
    <cellStyle name="20 % - Markeringsfarve2 2 4 6" xfId="1259"/>
    <cellStyle name="20 % - Markeringsfarve2 2 4 6 2" xfId="1260"/>
    <cellStyle name="20 % - Markeringsfarve2 2 4 6 2 2" xfId="11642"/>
    <cellStyle name="20 % - Markeringsfarve2 2 4 6 2 2 2" xfId="25673"/>
    <cellStyle name="20 % - Markeringsfarve2 2 4 6 2 3" xfId="21720"/>
    <cellStyle name="20 % - Markeringsfarve2 2 4 6 3" xfId="1261"/>
    <cellStyle name="20 % - Markeringsfarve2 2 4 6 3 2" xfId="11643"/>
    <cellStyle name="20 % - Markeringsfarve2 2 4 6 3 2 2" xfId="25674"/>
    <cellStyle name="20 % - Markeringsfarve2 2 4 6 3 3" xfId="21721"/>
    <cellStyle name="20 % - Markeringsfarve2 2 4 6 4" xfId="1262"/>
    <cellStyle name="20 % - Markeringsfarve2 2 4 6 4 2" xfId="11644"/>
    <cellStyle name="20 % - Markeringsfarve2 2 4 6 4 2 2" xfId="25675"/>
    <cellStyle name="20 % - Markeringsfarve2 2 4 6 4 3" xfId="21722"/>
    <cellStyle name="20 % - Markeringsfarve2 2 4 6 5" xfId="1263"/>
    <cellStyle name="20 % - Markeringsfarve2 2 4 6 5 2" xfId="11645"/>
    <cellStyle name="20 % - Markeringsfarve2 2 4 6 5 2 2" xfId="25676"/>
    <cellStyle name="20 % - Markeringsfarve2 2 4 6 5 3" xfId="21723"/>
    <cellStyle name="20 % - Markeringsfarve2 2 4 6 6" xfId="1264"/>
    <cellStyle name="20 % - Markeringsfarve2 2 4 6 6 2" xfId="11646"/>
    <cellStyle name="20 % - Markeringsfarve2 2 4 6 6 2 2" xfId="25677"/>
    <cellStyle name="20 % - Markeringsfarve2 2 4 6 6 3" xfId="21724"/>
    <cellStyle name="20 % - Markeringsfarve2 2 4 6 7" xfId="11641"/>
    <cellStyle name="20 % - Markeringsfarve2 2 4 6 7 2" xfId="25672"/>
    <cellStyle name="20 % - Markeringsfarve2 2 4 6 8" xfId="21719"/>
    <cellStyle name="20 % - Markeringsfarve2 2 4 7" xfId="1265"/>
    <cellStyle name="20 % - Markeringsfarve2 2 4 7 2" xfId="11647"/>
    <cellStyle name="20 % - Markeringsfarve2 2 4 7 2 2" xfId="25678"/>
    <cellStyle name="20 % - Markeringsfarve2 2 4 7 3" xfId="21725"/>
    <cellStyle name="20 % - Markeringsfarve2 2 4 8" xfId="1266"/>
    <cellStyle name="20 % - Markeringsfarve2 2 4 8 2" xfId="11648"/>
    <cellStyle name="20 % - Markeringsfarve2 2 4 8 2 2" xfId="25679"/>
    <cellStyle name="20 % - Markeringsfarve2 2 4 8 3" xfId="21726"/>
    <cellStyle name="20 % - Markeringsfarve2 2 4 9" xfId="1267"/>
    <cellStyle name="20 % - Markeringsfarve2 2 4 9 2" xfId="11649"/>
    <cellStyle name="20 % - Markeringsfarve2 2 4 9 2 2" xfId="25680"/>
    <cellStyle name="20 % - Markeringsfarve2 2 4 9 3" xfId="21727"/>
    <cellStyle name="20 % - Markeringsfarve2 2 5" xfId="1268"/>
    <cellStyle name="20 % - Markeringsfarve2 2 5 10" xfId="1269"/>
    <cellStyle name="20 % - Markeringsfarve2 2 5 10 2" xfId="11651"/>
    <cellStyle name="20 % - Markeringsfarve2 2 5 10 2 2" xfId="25682"/>
    <cellStyle name="20 % - Markeringsfarve2 2 5 10 3" xfId="21729"/>
    <cellStyle name="20 % - Markeringsfarve2 2 5 11" xfId="11650"/>
    <cellStyle name="20 % - Markeringsfarve2 2 5 11 2" xfId="25681"/>
    <cellStyle name="20 % - Markeringsfarve2 2 5 12" xfId="21728"/>
    <cellStyle name="20 % - Markeringsfarve2 2 5 2" xfId="1270"/>
    <cellStyle name="20 % - Markeringsfarve2 2 5 2 10" xfId="11652"/>
    <cellStyle name="20 % - Markeringsfarve2 2 5 2 10 2" xfId="25683"/>
    <cellStyle name="20 % - Markeringsfarve2 2 5 2 11" xfId="21730"/>
    <cellStyle name="20 % - Markeringsfarve2 2 5 2 2" xfId="1271"/>
    <cellStyle name="20 % - Markeringsfarve2 2 5 2 2 2" xfId="1272"/>
    <cellStyle name="20 % - Markeringsfarve2 2 5 2 2 2 2" xfId="11654"/>
    <cellStyle name="20 % - Markeringsfarve2 2 5 2 2 2 2 2" xfId="25685"/>
    <cellStyle name="20 % - Markeringsfarve2 2 5 2 2 2 3" xfId="21732"/>
    <cellStyle name="20 % - Markeringsfarve2 2 5 2 2 3" xfId="1273"/>
    <cellStyle name="20 % - Markeringsfarve2 2 5 2 2 3 2" xfId="11655"/>
    <cellStyle name="20 % - Markeringsfarve2 2 5 2 2 3 2 2" xfId="25686"/>
    <cellStyle name="20 % - Markeringsfarve2 2 5 2 2 3 3" xfId="21733"/>
    <cellStyle name="20 % - Markeringsfarve2 2 5 2 2 4" xfId="1274"/>
    <cellStyle name="20 % - Markeringsfarve2 2 5 2 2 4 2" xfId="11656"/>
    <cellStyle name="20 % - Markeringsfarve2 2 5 2 2 4 2 2" xfId="25687"/>
    <cellStyle name="20 % - Markeringsfarve2 2 5 2 2 4 3" xfId="21734"/>
    <cellStyle name="20 % - Markeringsfarve2 2 5 2 2 5" xfId="1275"/>
    <cellStyle name="20 % - Markeringsfarve2 2 5 2 2 5 2" xfId="11657"/>
    <cellStyle name="20 % - Markeringsfarve2 2 5 2 2 5 2 2" xfId="25688"/>
    <cellStyle name="20 % - Markeringsfarve2 2 5 2 2 5 3" xfId="21735"/>
    <cellStyle name="20 % - Markeringsfarve2 2 5 2 2 6" xfId="1276"/>
    <cellStyle name="20 % - Markeringsfarve2 2 5 2 2 6 2" xfId="11658"/>
    <cellStyle name="20 % - Markeringsfarve2 2 5 2 2 6 2 2" xfId="25689"/>
    <cellStyle name="20 % - Markeringsfarve2 2 5 2 2 6 3" xfId="21736"/>
    <cellStyle name="20 % - Markeringsfarve2 2 5 2 2 7" xfId="11653"/>
    <cellStyle name="20 % - Markeringsfarve2 2 5 2 2 7 2" xfId="25684"/>
    <cellStyle name="20 % - Markeringsfarve2 2 5 2 2 8" xfId="21731"/>
    <cellStyle name="20 % - Markeringsfarve2 2 5 2 3" xfId="1277"/>
    <cellStyle name="20 % - Markeringsfarve2 2 5 2 3 2" xfId="1278"/>
    <cellStyle name="20 % - Markeringsfarve2 2 5 2 3 2 2" xfId="11660"/>
    <cellStyle name="20 % - Markeringsfarve2 2 5 2 3 2 2 2" xfId="25691"/>
    <cellStyle name="20 % - Markeringsfarve2 2 5 2 3 2 3" xfId="21738"/>
    <cellStyle name="20 % - Markeringsfarve2 2 5 2 3 3" xfId="1279"/>
    <cellStyle name="20 % - Markeringsfarve2 2 5 2 3 3 2" xfId="11661"/>
    <cellStyle name="20 % - Markeringsfarve2 2 5 2 3 3 2 2" xfId="25692"/>
    <cellStyle name="20 % - Markeringsfarve2 2 5 2 3 3 3" xfId="21739"/>
    <cellStyle name="20 % - Markeringsfarve2 2 5 2 3 4" xfId="1280"/>
    <cellStyle name="20 % - Markeringsfarve2 2 5 2 3 4 2" xfId="11662"/>
    <cellStyle name="20 % - Markeringsfarve2 2 5 2 3 4 2 2" xfId="25693"/>
    <cellStyle name="20 % - Markeringsfarve2 2 5 2 3 4 3" xfId="21740"/>
    <cellStyle name="20 % - Markeringsfarve2 2 5 2 3 5" xfId="1281"/>
    <cellStyle name="20 % - Markeringsfarve2 2 5 2 3 5 2" xfId="11663"/>
    <cellStyle name="20 % - Markeringsfarve2 2 5 2 3 5 2 2" xfId="25694"/>
    <cellStyle name="20 % - Markeringsfarve2 2 5 2 3 5 3" xfId="21741"/>
    <cellStyle name="20 % - Markeringsfarve2 2 5 2 3 6" xfId="1282"/>
    <cellStyle name="20 % - Markeringsfarve2 2 5 2 3 6 2" xfId="11664"/>
    <cellStyle name="20 % - Markeringsfarve2 2 5 2 3 6 2 2" xfId="25695"/>
    <cellStyle name="20 % - Markeringsfarve2 2 5 2 3 6 3" xfId="21742"/>
    <cellStyle name="20 % - Markeringsfarve2 2 5 2 3 7" xfId="11659"/>
    <cellStyle name="20 % - Markeringsfarve2 2 5 2 3 7 2" xfId="25690"/>
    <cellStyle name="20 % - Markeringsfarve2 2 5 2 3 8" xfId="21737"/>
    <cellStyle name="20 % - Markeringsfarve2 2 5 2 4" xfId="1283"/>
    <cellStyle name="20 % - Markeringsfarve2 2 5 2 4 2" xfId="1284"/>
    <cellStyle name="20 % - Markeringsfarve2 2 5 2 4 2 2" xfId="11666"/>
    <cellStyle name="20 % - Markeringsfarve2 2 5 2 4 2 2 2" xfId="25697"/>
    <cellStyle name="20 % - Markeringsfarve2 2 5 2 4 2 3" xfId="21744"/>
    <cellStyle name="20 % - Markeringsfarve2 2 5 2 4 3" xfId="1285"/>
    <cellStyle name="20 % - Markeringsfarve2 2 5 2 4 3 2" xfId="11667"/>
    <cellStyle name="20 % - Markeringsfarve2 2 5 2 4 3 2 2" xfId="25698"/>
    <cellStyle name="20 % - Markeringsfarve2 2 5 2 4 3 3" xfId="21745"/>
    <cellStyle name="20 % - Markeringsfarve2 2 5 2 4 4" xfId="1286"/>
    <cellStyle name="20 % - Markeringsfarve2 2 5 2 4 4 2" xfId="11668"/>
    <cellStyle name="20 % - Markeringsfarve2 2 5 2 4 4 2 2" xfId="25699"/>
    <cellStyle name="20 % - Markeringsfarve2 2 5 2 4 4 3" xfId="21746"/>
    <cellStyle name="20 % - Markeringsfarve2 2 5 2 4 5" xfId="1287"/>
    <cellStyle name="20 % - Markeringsfarve2 2 5 2 4 5 2" xfId="11669"/>
    <cellStyle name="20 % - Markeringsfarve2 2 5 2 4 5 2 2" xfId="25700"/>
    <cellStyle name="20 % - Markeringsfarve2 2 5 2 4 5 3" xfId="21747"/>
    <cellStyle name="20 % - Markeringsfarve2 2 5 2 4 6" xfId="1288"/>
    <cellStyle name="20 % - Markeringsfarve2 2 5 2 4 6 2" xfId="11670"/>
    <cellStyle name="20 % - Markeringsfarve2 2 5 2 4 6 2 2" xfId="25701"/>
    <cellStyle name="20 % - Markeringsfarve2 2 5 2 4 6 3" xfId="21748"/>
    <cellStyle name="20 % - Markeringsfarve2 2 5 2 4 7" xfId="11665"/>
    <cellStyle name="20 % - Markeringsfarve2 2 5 2 4 7 2" xfId="25696"/>
    <cellStyle name="20 % - Markeringsfarve2 2 5 2 4 8" xfId="21743"/>
    <cellStyle name="20 % - Markeringsfarve2 2 5 2 5" xfId="1289"/>
    <cellStyle name="20 % - Markeringsfarve2 2 5 2 5 2" xfId="11671"/>
    <cellStyle name="20 % - Markeringsfarve2 2 5 2 5 2 2" xfId="25702"/>
    <cellStyle name="20 % - Markeringsfarve2 2 5 2 5 3" xfId="21749"/>
    <cellStyle name="20 % - Markeringsfarve2 2 5 2 6" xfId="1290"/>
    <cellStyle name="20 % - Markeringsfarve2 2 5 2 6 2" xfId="11672"/>
    <cellStyle name="20 % - Markeringsfarve2 2 5 2 6 2 2" xfId="25703"/>
    <cellStyle name="20 % - Markeringsfarve2 2 5 2 6 3" xfId="21750"/>
    <cellStyle name="20 % - Markeringsfarve2 2 5 2 7" xfId="1291"/>
    <cellStyle name="20 % - Markeringsfarve2 2 5 2 7 2" xfId="11673"/>
    <cellStyle name="20 % - Markeringsfarve2 2 5 2 7 2 2" xfId="25704"/>
    <cellStyle name="20 % - Markeringsfarve2 2 5 2 7 3" xfId="21751"/>
    <cellStyle name="20 % - Markeringsfarve2 2 5 2 8" xfId="1292"/>
    <cellStyle name="20 % - Markeringsfarve2 2 5 2 8 2" xfId="11674"/>
    <cellStyle name="20 % - Markeringsfarve2 2 5 2 8 2 2" xfId="25705"/>
    <cellStyle name="20 % - Markeringsfarve2 2 5 2 8 3" xfId="21752"/>
    <cellStyle name="20 % - Markeringsfarve2 2 5 2 9" xfId="1293"/>
    <cellStyle name="20 % - Markeringsfarve2 2 5 2 9 2" xfId="11675"/>
    <cellStyle name="20 % - Markeringsfarve2 2 5 2 9 2 2" xfId="25706"/>
    <cellStyle name="20 % - Markeringsfarve2 2 5 2 9 3" xfId="21753"/>
    <cellStyle name="20 % - Markeringsfarve2 2 5 3" xfId="1294"/>
    <cellStyle name="20 % - Markeringsfarve2 2 5 3 2" xfId="1295"/>
    <cellStyle name="20 % - Markeringsfarve2 2 5 3 2 2" xfId="11677"/>
    <cellStyle name="20 % - Markeringsfarve2 2 5 3 2 2 2" xfId="25708"/>
    <cellStyle name="20 % - Markeringsfarve2 2 5 3 2 3" xfId="21755"/>
    <cellStyle name="20 % - Markeringsfarve2 2 5 3 3" xfId="1296"/>
    <cellStyle name="20 % - Markeringsfarve2 2 5 3 3 2" xfId="11678"/>
    <cellStyle name="20 % - Markeringsfarve2 2 5 3 3 2 2" xfId="25709"/>
    <cellStyle name="20 % - Markeringsfarve2 2 5 3 3 3" xfId="21756"/>
    <cellStyle name="20 % - Markeringsfarve2 2 5 3 4" xfId="1297"/>
    <cellStyle name="20 % - Markeringsfarve2 2 5 3 4 2" xfId="11679"/>
    <cellStyle name="20 % - Markeringsfarve2 2 5 3 4 2 2" xfId="25710"/>
    <cellStyle name="20 % - Markeringsfarve2 2 5 3 4 3" xfId="21757"/>
    <cellStyle name="20 % - Markeringsfarve2 2 5 3 5" xfId="1298"/>
    <cellStyle name="20 % - Markeringsfarve2 2 5 3 5 2" xfId="11680"/>
    <cellStyle name="20 % - Markeringsfarve2 2 5 3 5 2 2" xfId="25711"/>
    <cellStyle name="20 % - Markeringsfarve2 2 5 3 5 3" xfId="21758"/>
    <cellStyle name="20 % - Markeringsfarve2 2 5 3 6" xfId="1299"/>
    <cellStyle name="20 % - Markeringsfarve2 2 5 3 6 2" xfId="11681"/>
    <cellStyle name="20 % - Markeringsfarve2 2 5 3 6 2 2" xfId="25712"/>
    <cellStyle name="20 % - Markeringsfarve2 2 5 3 6 3" xfId="21759"/>
    <cellStyle name="20 % - Markeringsfarve2 2 5 3 7" xfId="11676"/>
    <cellStyle name="20 % - Markeringsfarve2 2 5 3 7 2" xfId="25707"/>
    <cellStyle name="20 % - Markeringsfarve2 2 5 3 8" xfId="21754"/>
    <cellStyle name="20 % - Markeringsfarve2 2 5 4" xfId="1300"/>
    <cellStyle name="20 % - Markeringsfarve2 2 5 4 2" xfId="1301"/>
    <cellStyle name="20 % - Markeringsfarve2 2 5 4 2 2" xfId="11683"/>
    <cellStyle name="20 % - Markeringsfarve2 2 5 4 2 2 2" xfId="25714"/>
    <cellStyle name="20 % - Markeringsfarve2 2 5 4 2 3" xfId="21761"/>
    <cellStyle name="20 % - Markeringsfarve2 2 5 4 3" xfId="1302"/>
    <cellStyle name="20 % - Markeringsfarve2 2 5 4 3 2" xfId="11684"/>
    <cellStyle name="20 % - Markeringsfarve2 2 5 4 3 2 2" xfId="25715"/>
    <cellStyle name="20 % - Markeringsfarve2 2 5 4 3 3" xfId="21762"/>
    <cellStyle name="20 % - Markeringsfarve2 2 5 4 4" xfId="1303"/>
    <cellStyle name="20 % - Markeringsfarve2 2 5 4 4 2" xfId="11685"/>
    <cellStyle name="20 % - Markeringsfarve2 2 5 4 4 2 2" xfId="25716"/>
    <cellStyle name="20 % - Markeringsfarve2 2 5 4 4 3" xfId="21763"/>
    <cellStyle name="20 % - Markeringsfarve2 2 5 4 5" xfId="1304"/>
    <cellStyle name="20 % - Markeringsfarve2 2 5 4 5 2" xfId="11686"/>
    <cellStyle name="20 % - Markeringsfarve2 2 5 4 5 2 2" xfId="25717"/>
    <cellStyle name="20 % - Markeringsfarve2 2 5 4 5 3" xfId="21764"/>
    <cellStyle name="20 % - Markeringsfarve2 2 5 4 6" xfId="1305"/>
    <cellStyle name="20 % - Markeringsfarve2 2 5 4 6 2" xfId="11687"/>
    <cellStyle name="20 % - Markeringsfarve2 2 5 4 6 2 2" xfId="25718"/>
    <cellStyle name="20 % - Markeringsfarve2 2 5 4 6 3" xfId="21765"/>
    <cellStyle name="20 % - Markeringsfarve2 2 5 4 7" xfId="11682"/>
    <cellStyle name="20 % - Markeringsfarve2 2 5 4 7 2" xfId="25713"/>
    <cellStyle name="20 % - Markeringsfarve2 2 5 4 8" xfId="21760"/>
    <cellStyle name="20 % - Markeringsfarve2 2 5 5" xfId="1306"/>
    <cellStyle name="20 % - Markeringsfarve2 2 5 5 2" xfId="1307"/>
    <cellStyle name="20 % - Markeringsfarve2 2 5 5 2 2" xfId="11689"/>
    <cellStyle name="20 % - Markeringsfarve2 2 5 5 2 2 2" xfId="25720"/>
    <cellStyle name="20 % - Markeringsfarve2 2 5 5 2 3" xfId="21767"/>
    <cellStyle name="20 % - Markeringsfarve2 2 5 5 3" xfId="1308"/>
    <cellStyle name="20 % - Markeringsfarve2 2 5 5 3 2" xfId="11690"/>
    <cellStyle name="20 % - Markeringsfarve2 2 5 5 3 2 2" xfId="25721"/>
    <cellStyle name="20 % - Markeringsfarve2 2 5 5 3 3" xfId="21768"/>
    <cellStyle name="20 % - Markeringsfarve2 2 5 5 4" xfId="1309"/>
    <cellStyle name="20 % - Markeringsfarve2 2 5 5 4 2" xfId="11691"/>
    <cellStyle name="20 % - Markeringsfarve2 2 5 5 4 2 2" xfId="25722"/>
    <cellStyle name="20 % - Markeringsfarve2 2 5 5 4 3" xfId="21769"/>
    <cellStyle name="20 % - Markeringsfarve2 2 5 5 5" xfId="1310"/>
    <cellStyle name="20 % - Markeringsfarve2 2 5 5 5 2" xfId="11692"/>
    <cellStyle name="20 % - Markeringsfarve2 2 5 5 5 2 2" xfId="25723"/>
    <cellStyle name="20 % - Markeringsfarve2 2 5 5 5 3" xfId="21770"/>
    <cellStyle name="20 % - Markeringsfarve2 2 5 5 6" xfId="1311"/>
    <cellStyle name="20 % - Markeringsfarve2 2 5 5 6 2" xfId="11693"/>
    <cellStyle name="20 % - Markeringsfarve2 2 5 5 6 2 2" xfId="25724"/>
    <cellStyle name="20 % - Markeringsfarve2 2 5 5 6 3" xfId="21771"/>
    <cellStyle name="20 % - Markeringsfarve2 2 5 5 7" xfId="11688"/>
    <cellStyle name="20 % - Markeringsfarve2 2 5 5 7 2" xfId="25719"/>
    <cellStyle name="20 % - Markeringsfarve2 2 5 5 8" xfId="21766"/>
    <cellStyle name="20 % - Markeringsfarve2 2 5 6" xfId="1312"/>
    <cellStyle name="20 % - Markeringsfarve2 2 5 6 2" xfId="11694"/>
    <cellStyle name="20 % - Markeringsfarve2 2 5 6 2 2" xfId="25725"/>
    <cellStyle name="20 % - Markeringsfarve2 2 5 6 3" xfId="21772"/>
    <cellStyle name="20 % - Markeringsfarve2 2 5 7" xfId="1313"/>
    <cellStyle name="20 % - Markeringsfarve2 2 5 7 2" xfId="11695"/>
    <cellStyle name="20 % - Markeringsfarve2 2 5 7 2 2" xfId="25726"/>
    <cellStyle name="20 % - Markeringsfarve2 2 5 7 3" xfId="21773"/>
    <cellStyle name="20 % - Markeringsfarve2 2 5 8" xfId="1314"/>
    <cellStyle name="20 % - Markeringsfarve2 2 5 8 2" xfId="11696"/>
    <cellStyle name="20 % - Markeringsfarve2 2 5 8 2 2" xfId="25727"/>
    <cellStyle name="20 % - Markeringsfarve2 2 5 8 3" xfId="21774"/>
    <cellStyle name="20 % - Markeringsfarve2 2 5 9" xfId="1315"/>
    <cellStyle name="20 % - Markeringsfarve2 2 5 9 2" xfId="11697"/>
    <cellStyle name="20 % - Markeringsfarve2 2 5 9 2 2" xfId="25728"/>
    <cellStyle name="20 % - Markeringsfarve2 2 5 9 3" xfId="21775"/>
    <cellStyle name="20 % - Markeringsfarve2 2 6" xfId="1316"/>
    <cellStyle name="20 % - Markeringsfarve2 2 6 10" xfId="11698"/>
    <cellStyle name="20 % - Markeringsfarve2 2 6 10 2" xfId="25729"/>
    <cellStyle name="20 % - Markeringsfarve2 2 6 11" xfId="21776"/>
    <cellStyle name="20 % - Markeringsfarve2 2 6 2" xfId="1317"/>
    <cellStyle name="20 % - Markeringsfarve2 2 6 2 2" xfId="1318"/>
    <cellStyle name="20 % - Markeringsfarve2 2 6 2 2 2" xfId="11700"/>
    <cellStyle name="20 % - Markeringsfarve2 2 6 2 2 2 2" xfId="25731"/>
    <cellStyle name="20 % - Markeringsfarve2 2 6 2 2 3" xfId="21778"/>
    <cellStyle name="20 % - Markeringsfarve2 2 6 2 3" xfId="1319"/>
    <cellStyle name="20 % - Markeringsfarve2 2 6 2 3 2" xfId="11701"/>
    <cellStyle name="20 % - Markeringsfarve2 2 6 2 3 2 2" xfId="25732"/>
    <cellStyle name="20 % - Markeringsfarve2 2 6 2 3 3" xfId="21779"/>
    <cellStyle name="20 % - Markeringsfarve2 2 6 2 4" xfId="1320"/>
    <cellStyle name="20 % - Markeringsfarve2 2 6 2 4 2" xfId="11702"/>
    <cellStyle name="20 % - Markeringsfarve2 2 6 2 4 2 2" xfId="25733"/>
    <cellStyle name="20 % - Markeringsfarve2 2 6 2 4 3" xfId="21780"/>
    <cellStyle name="20 % - Markeringsfarve2 2 6 2 5" xfId="1321"/>
    <cellStyle name="20 % - Markeringsfarve2 2 6 2 5 2" xfId="11703"/>
    <cellStyle name="20 % - Markeringsfarve2 2 6 2 5 2 2" xfId="25734"/>
    <cellStyle name="20 % - Markeringsfarve2 2 6 2 5 3" xfId="21781"/>
    <cellStyle name="20 % - Markeringsfarve2 2 6 2 6" xfId="1322"/>
    <cellStyle name="20 % - Markeringsfarve2 2 6 2 6 2" xfId="11704"/>
    <cellStyle name="20 % - Markeringsfarve2 2 6 2 6 2 2" xfId="25735"/>
    <cellStyle name="20 % - Markeringsfarve2 2 6 2 6 3" xfId="21782"/>
    <cellStyle name="20 % - Markeringsfarve2 2 6 2 7" xfId="11699"/>
    <cellStyle name="20 % - Markeringsfarve2 2 6 2 7 2" xfId="25730"/>
    <cellStyle name="20 % - Markeringsfarve2 2 6 2 8" xfId="21777"/>
    <cellStyle name="20 % - Markeringsfarve2 2 6 3" xfId="1323"/>
    <cellStyle name="20 % - Markeringsfarve2 2 6 3 2" xfId="1324"/>
    <cellStyle name="20 % - Markeringsfarve2 2 6 3 2 2" xfId="11706"/>
    <cellStyle name="20 % - Markeringsfarve2 2 6 3 2 2 2" xfId="25737"/>
    <cellStyle name="20 % - Markeringsfarve2 2 6 3 2 3" xfId="21784"/>
    <cellStyle name="20 % - Markeringsfarve2 2 6 3 3" xfId="1325"/>
    <cellStyle name="20 % - Markeringsfarve2 2 6 3 3 2" xfId="11707"/>
    <cellStyle name="20 % - Markeringsfarve2 2 6 3 3 2 2" xfId="25738"/>
    <cellStyle name="20 % - Markeringsfarve2 2 6 3 3 3" xfId="21785"/>
    <cellStyle name="20 % - Markeringsfarve2 2 6 3 4" xfId="1326"/>
    <cellStyle name="20 % - Markeringsfarve2 2 6 3 4 2" xfId="11708"/>
    <cellStyle name="20 % - Markeringsfarve2 2 6 3 4 2 2" xfId="25739"/>
    <cellStyle name="20 % - Markeringsfarve2 2 6 3 4 3" xfId="21786"/>
    <cellStyle name="20 % - Markeringsfarve2 2 6 3 5" xfId="1327"/>
    <cellStyle name="20 % - Markeringsfarve2 2 6 3 5 2" xfId="11709"/>
    <cellStyle name="20 % - Markeringsfarve2 2 6 3 5 2 2" xfId="25740"/>
    <cellStyle name="20 % - Markeringsfarve2 2 6 3 5 3" xfId="21787"/>
    <cellStyle name="20 % - Markeringsfarve2 2 6 3 6" xfId="1328"/>
    <cellStyle name="20 % - Markeringsfarve2 2 6 3 6 2" xfId="11710"/>
    <cellStyle name="20 % - Markeringsfarve2 2 6 3 6 2 2" xfId="25741"/>
    <cellStyle name="20 % - Markeringsfarve2 2 6 3 6 3" xfId="21788"/>
    <cellStyle name="20 % - Markeringsfarve2 2 6 3 7" xfId="11705"/>
    <cellStyle name="20 % - Markeringsfarve2 2 6 3 7 2" xfId="25736"/>
    <cellStyle name="20 % - Markeringsfarve2 2 6 3 8" xfId="21783"/>
    <cellStyle name="20 % - Markeringsfarve2 2 6 4" xfId="1329"/>
    <cellStyle name="20 % - Markeringsfarve2 2 6 4 2" xfId="1330"/>
    <cellStyle name="20 % - Markeringsfarve2 2 6 4 2 2" xfId="11712"/>
    <cellStyle name="20 % - Markeringsfarve2 2 6 4 2 2 2" xfId="25743"/>
    <cellStyle name="20 % - Markeringsfarve2 2 6 4 2 3" xfId="21790"/>
    <cellStyle name="20 % - Markeringsfarve2 2 6 4 3" xfId="1331"/>
    <cellStyle name="20 % - Markeringsfarve2 2 6 4 3 2" xfId="11713"/>
    <cellStyle name="20 % - Markeringsfarve2 2 6 4 3 2 2" xfId="25744"/>
    <cellStyle name="20 % - Markeringsfarve2 2 6 4 3 3" xfId="21791"/>
    <cellStyle name="20 % - Markeringsfarve2 2 6 4 4" xfId="1332"/>
    <cellStyle name="20 % - Markeringsfarve2 2 6 4 4 2" xfId="11714"/>
    <cellStyle name="20 % - Markeringsfarve2 2 6 4 4 2 2" xfId="25745"/>
    <cellStyle name="20 % - Markeringsfarve2 2 6 4 4 3" xfId="21792"/>
    <cellStyle name="20 % - Markeringsfarve2 2 6 4 5" xfId="1333"/>
    <cellStyle name="20 % - Markeringsfarve2 2 6 4 5 2" xfId="11715"/>
    <cellStyle name="20 % - Markeringsfarve2 2 6 4 5 2 2" xfId="25746"/>
    <cellStyle name="20 % - Markeringsfarve2 2 6 4 5 3" xfId="21793"/>
    <cellStyle name="20 % - Markeringsfarve2 2 6 4 6" xfId="1334"/>
    <cellStyle name="20 % - Markeringsfarve2 2 6 4 6 2" xfId="11716"/>
    <cellStyle name="20 % - Markeringsfarve2 2 6 4 6 2 2" xfId="25747"/>
    <cellStyle name="20 % - Markeringsfarve2 2 6 4 6 3" xfId="21794"/>
    <cellStyle name="20 % - Markeringsfarve2 2 6 4 7" xfId="11711"/>
    <cellStyle name="20 % - Markeringsfarve2 2 6 4 7 2" xfId="25742"/>
    <cellStyle name="20 % - Markeringsfarve2 2 6 4 8" xfId="21789"/>
    <cellStyle name="20 % - Markeringsfarve2 2 6 5" xfId="1335"/>
    <cellStyle name="20 % - Markeringsfarve2 2 6 5 2" xfId="11717"/>
    <cellStyle name="20 % - Markeringsfarve2 2 6 5 2 2" xfId="25748"/>
    <cellStyle name="20 % - Markeringsfarve2 2 6 5 3" xfId="21795"/>
    <cellStyle name="20 % - Markeringsfarve2 2 6 6" xfId="1336"/>
    <cellStyle name="20 % - Markeringsfarve2 2 6 6 2" xfId="11718"/>
    <cellStyle name="20 % - Markeringsfarve2 2 6 6 2 2" xfId="25749"/>
    <cellStyle name="20 % - Markeringsfarve2 2 6 6 3" xfId="21796"/>
    <cellStyle name="20 % - Markeringsfarve2 2 6 7" xfId="1337"/>
    <cellStyle name="20 % - Markeringsfarve2 2 6 7 2" xfId="11719"/>
    <cellStyle name="20 % - Markeringsfarve2 2 6 7 2 2" xfId="25750"/>
    <cellStyle name="20 % - Markeringsfarve2 2 6 7 3" xfId="21797"/>
    <cellStyle name="20 % - Markeringsfarve2 2 6 8" xfId="1338"/>
    <cellStyle name="20 % - Markeringsfarve2 2 6 8 2" xfId="11720"/>
    <cellStyle name="20 % - Markeringsfarve2 2 6 8 2 2" xfId="25751"/>
    <cellStyle name="20 % - Markeringsfarve2 2 6 8 3" xfId="21798"/>
    <cellStyle name="20 % - Markeringsfarve2 2 6 9" xfId="1339"/>
    <cellStyle name="20 % - Markeringsfarve2 2 6 9 2" xfId="11721"/>
    <cellStyle name="20 % - Markeringsfarve2 2 6 9 2 2" xfId="25752"/>
    <cellStyle name="20 % - Markeringsfarve2 2 6 9 3" xfId="21799"/>
    <cellStyle name="20 % - Markeringsfarve2 2 7" xfId="1340"/>
    <cellStyle name="20 % - Markeringsfarve2 2 7 2" xfId="1341"/>
    <cellStyle name="20 % - Markeringsfarve2 2 7 2 2" xfId="11723"/>
    <cellStyle name="20 % - Markeringsfarve2 2 7 2 2 2" xfId="25754"/>
    <cellStyle name="20 % - Markeringsfarve2 2 7 2 3" xfId="21801"/>
    <cellStyle name="20 % - Markeringsfarve2 2 7 3" xfId="1342"/>
    <cellStyle name="20 % - Markeringsfarve2 2 7 3 2" xfId="11724"/>
    <cellStyle name="20 % - Markeringsfarve2 2 7 3 2 2" xfId="25755"/>
    <cellStyle name="20 % - Markeringsfarve2 2 7 3 3" xfId="21802"/>
    <cellStyle name="20 % - Markeringsfarve2 2 7 4" xfId="1343"/>
    <cellStyle name="20 % - Markeringsfarve2 2 7 4 2" xfId="11725"/>
    <cellStyle name="20 % - Markeringsfarve2 2 7 4 2 2" xfId="25756"/>
    <cellStyle name="20 % - Markeringsfarve2 2 7 4 3" xfId="21803"/>
    <cellStyle name="20 % - Markeringsfarve2 2 7 5" xfId="1344"/>
    <cellStyle name="20 % - Markeringsfarve2 2 7 5 2" xfId="11726"/>
    <cellStyle name="20 % - Markeringsfarve2 2 7 5 2 2" xfId="25757"/>
    <cellStyle name="20 % - Markeringsfarve2 2 7 5 3" xfId="21804"/>
    <cellStyle name="20 % - Markeringsfarve2 2 7 6" xfId="1345"/>
    <cellStyle name="20 % - Markeringsfarve2 2 7 6 2" xfId="11727"/>
    <cellStyle name="20 % - Markeringsfarve2 2 7 6 2 2" xfId="25758"/>
    <cellStyle name="20 % - Markeringsfarve2 2 7 6 3" xfId="21805"/>
    <cellStyle name="20 % - Markeringsfarve2 2 7 7" xfId="11722"/>
    <cellStyle name="20 % - Markeringsfarve2 2 7 7 2" xfId="25753"/>
    <cellStyle name="20 % - Markeringsfarve2 2 7 8" xfId="21800"/>
    <cellStyle name="20 % - Markeringsfarve2 2 8" xfId="1346"/>
    <cellStyle name="20 % - Markeringsfarve2 2 8 2" xfId="1347"/>
    <cellStyle name="20 % - Markeringsfarve2 2 8 2 2" xfId="11729"/>
    <cellStyle name="20 % - Markeringsfarve2 2 8 2 2 2" xfId="25760"/>
    <cellStyle name="20 % - Markeringsfarve2 2 8 2 3" xfId="21807"/>
    <cellStyle name="20 % - Markeringsfarve2 2 8 3" xfId="1348"/>
    <cellStyle name="20 % - Markeringsfarve2 2 8 3 2" xfId="11730"/>
    <cellStyle name="20 % - Markeringsfarve2 2 8 3 2 2" xfId="25761"/>
    <cellStyle name="20 % - Markeringsfarve2 2 8 3 3" xfId="21808"/>
    <cellStyle name="20 % - Markeringsfarve2 2 8 4" xfId="1349"/>
    <cellStyle name="20 % - Markeringsfarve2 2 8 4 2" xfId="11731"/>
    <cellStyle name="20 % - Markeringsfarve2 2 8 4 2 2" xfId="25762"/>
    <cellStyle name="20 % - Markeringsfarve2 2 8 4 3" xfId="21809"/>
    <cellStyle name="20 % - Markeringsfarve2 2 8 5" xfId="1350"/>
    <cellStyle name="20 % - Markeringsfarve2 2 8 5 2" xfId="11732"/>
    <cellStyle name="20 % - Markeringsfarve2 2 8 5 2 2" xfId="25763"/>
    <cellStyle name="20 % - Markeringsfarve2 2 8 5 3" xfId="21810"/>
    <cellStyle name="20 % - Markeringsfarve2 2 8 6" xfId="1351"/>
    <cellStyle name="20 % - Markeringsfarve2 2 8 6 2" xfId="11733"/>
    <cellStyle name="20 % - Markeringsfarve2 2 8 6 2 2" xfId="25764"/>
    <cellStyle name="20 % - Markeringsfarve2 2 8 6 3" xfId="21811"/>
    <cellStyle name="20 % - Markeringsfarve2 2 8 7" xfId="11728"/>
    <cellStyle name="20 % - Markeringsfarve2 2 8 7 2" xfId="25759"/>
    <cellStyle name="20 % - Markeringsfarve2 2 8 8" xfId="21806"/>
    <cellStyle name="20 % - Markeringsfarve2 2 9" xfId="1352"/>
    <cellStyle name="20 % - Markeringsfarve2 2 9 2" xfId="1353"/>
    <cellStyle name="20 % - Markeringsfarve2 2 9 2 2" xfId="11735"/>
    <cellStyle name="20 % - Markeringsfarve2 2 9 2 2 2" xfId="25766"/>
    <cellStyle name="20 % - Markeringsfarve2 2 9 2 3" xfId="21813"/>
    <cellStyle name="20 % - Markeringsfarve2 2 9 3" xfId="1354"/>
    <cellStyle name="20 % - Markeringsfarve2 2 9 3 2" xfId="11736"/>
    <cellStyle name="20 % - Markeringsfarve2 2 9 3 2 2" xfId="25767"/>
    <cellStyle name="20 % - Markeringsfarve2 2 9 3 3" xfId="21814"/>
    <cellStyle name="20 % - Markeringsfarve2 2 9 4" xfId="1355"/>
    <cellStyle name="20 % - Markeringsfarve2 2 9 4 2" xfId="11737"/>
    <cellStyle name="20 % - Markeringsfarve2 2 9 4 2 2" xfId="25768"/>
    <cellStyle name="20 % - Markeringsfarve2 2 9 4 3" xfId="21815"/>
    <cellStyle name="20 % - Markeringsfarve2 2 9 5" xfId="1356"/>
    <cellStyle name="20 % - Markeringsfarve2 2 9 5 2" xfId="11738"/>
    <cellStyle name="20 % - Markeringsfarve2 2 9 5 2 2" xfId="25769"/>
    <cellStyle name="20 % - Markeringsfarve2 2 9 5 3" xfId="21816"/>
    <cellStyle name="20 % - Markeringsfarve2 2 9 6" xfId="1357"/>
    <cellStyle name="20 % - Markeringsfarve2 2 9 6 2" xfId="11739"/>
    <cellStyle name="20 % - Markeringsfarve2 2 9 6 2 2" xfId="25770"/>
    <cellStyle name="20 % - Markeringsfarve2 2 9 6 3" xfId="21817"/>
    <cellStyle name="20 % - Markeringsfarve2 2 9 7" xfId="11734"/>
    <cellStyle name="20 % - Markeringsfarve2 2 9 7 2" xfId="25765"/>
    <cellStyle name="20 % - Markeringsfarve2 2 9 8" xfId="21812"/>
    <cellStyle name="20 % - Markeringsfarve2 2_Budget" xfId="1358"/>
    <cellStyle name="20 % - Markeringsfarve2 3" xfId="1359"/>
    <cellStyle name="20 % - Markeringsfarve2 3 2" xfId="1360"/>
    <cellStyle name="20 % - Markeringsfarve2 3 2 10" xfId="11740"/>
    <cellStyle name="20 % - Markeringsfarve2 3 2 10 2" xfId="25771"/>
    <cellStyle name="20 % - Markeringsfarve2 3 2 11" xfId="21818"/>
    <cellStyle name="20 % - Markeringsfarve2 3 2 2" xfId="1361"/>
    <cellStyle name="20 % - Markeringsfarve2 3 2 2 2" xfId="1362"/>
    <cellStyle name="20 % - Markeringsfarve2 3 2 2 2 2" xfId="1363"/>
    <cellStyle name="20 % - Markeringsfarve2 3 2 2 2 2 2" xfId="11743"/>
    <cellStyle name="20 % - Markeringsfarve2 3 2 2 2 2 2 2" xfId="25774"/>
    <cellStyle name="20 % - Markeringsfarve2 3 2 2 2 2 3" xfId="21821"/>
    <cellStyle name="20 % - Markeringsfarve2 3 2 2 2 3" xfId="1364"/>
    <cellStyle name="20 % - Markeringsfarve2 3 2 2 2 3 2" xfId="11744"/>
    <cellStyle name="20 % - Markeringsfarve2 3 2 2 2 3 2 2" xfId="25775"/>
    <cellStyle name="20 % - Markeringsfarve2 3 2 2 2 3 3" xfId="21822"/>
    <cellStyle name="20 % - Markeringsfarve2 3 2 2 2 4" xfId="1365"/>
    <cellStyle name="20 % - Markeringsfarve2 3 2 2 2 4 2" xfId="11745"/>
    <cellStyle name="20 % - Markeringsfarve2 3 2 2 2 4 2 2" xfId="25776"/>
    <cellStyle name="20 % - Markeringsfarve2 3 2 2 2 4 3" xfId="21823"/>
    <cellStyle name="20 % - Markeringsfarve2 3 2 2 2 5" xfId="1366"/>
    <cellStyle name="20 % - Markeringsfarve2 3 2 2 2 5 2" xfId="11746"/>
    <cellStyle name="20 % - Markeringsfarve2 3 2 2 2 5 2 2" xfId="25777"/>
    <cellStyle name="20 % - Markeringsfarve2 3 2 2 2 5 3" xfId="21824"/>
    <cellStyle name="20 % - Markeringsfarve2 3 2 2 2 6" xfId="1367"/>
    <cellStyle name="20 % - Markeringsfarve2 3 2 2 2 6 2" xfId="11747"/>
    <cellStyle name="20 % - Markeringsfarve2 3 2 2 2 6 2 2" xfId="25778"/>
    <cellStyle name="20 % - Markeringsfarve2 3 2 2 2 6 3" xfId="21825"/>
    <cellStyle name="20 % - Markeringsfarve2 3 2 2 2 7" xfId="11742"/>
    <cellStyle name="20 % - Markeringsfarve2 3 2 2 2 7 2" xfId="25773"/>
    <cellStyle name="20 % - Markeringsfarve2 3 2 2 2 8" xfId="21820"/>
    <cellStyle name="20 % - Markeringsfarve2 3 2 2 3" xfId="1368"/>
    <cellStyle name="20 % - Markeringsfarve2 3 2 2 3 2" xfId="11748"/>
    <cellStyle name="20 % - Markeringsfarve2 3 2 2 3 2 2" xfId="25779"/>
    <cellStyle name="20 % - Markeringsfarve2 3 2 2 3 3" xfId="21826"/>
    <cellStyle name="20 % - Markeringsfarve2 3 2 2 4" xfId="1369"/>
    <cellStyle name="20 % - Markeringsfarve2 3 2 2 4 2" xfId="11749"/>
    <cellStyle name="20 % - Markeringsfarve2 3 2 2 4 2 2" xfId="25780"/>
    <cellStyle name="20 % - Markeringsfarve2 3 2 2 4 3" xfId="21827"/>
    <cellStyle name="20 % - Markeringsfarve2 3 2 2 5" xfId="1370"/>
    <cellStyle name="20 % - Markeringsfarve2 3 2 2 5 2" xfId="11750"/>
    <cellStyle name="20 % - Markeringsfarve2 3 2 2 5 2 2" xfId="25781"/>
    <cellStyle name="20 % - Markeringsfarve2 3 2 2 5 3" xfId="21828"/>
    <cellStyle name="20 % - Markeringsfarve2 3 2 2 6" xfId="1371"/>
    <cellStyle name="20 % - Markeringsfarve2 3 2 2 6 2" xfId="11751"/>
    <cellStyle name="20 % - Markeringsfarve2 3 2 2 6 2 2" xfId="25782"/>
    <cellStyle name="20 % - Markeringsfarve2 3 2 2 6 3" xfId="21829"/>
    <cellStyle name="20 % - Markeringsfarve2 3 2 2 7" xfId="1372"/>
    <cellStyle name="20 % - Markeringsfarve2 3 2 2 7 2" xfId="11752"/>
    <cellStyle name="20 % - Markeringsfarve2 3 2 2 7 2 2" xfId="25783"/>
    <cellStyle name="20 % - Markeringsfarve2 3 2 2 7 3" xfId="21830"/>
    <cellStyle name="20 % - Markeringsfarve2 3 2 2 8" xfId="11741"/>
    <cellStyle name="20 % - Markeringsfarve2 3 2 2 8 2" xfId="25772"/>
    <cellStyle name="20 % - Markeringsfarve2 3 2 2 9" xfId="21819"/>
    <cellStyle name="20 % - Markeringsfarve2 3 2 3" xfId="1373"/>
    <cellStyle name="20 % - Markeringsfarve2 3 2 3 2" xfId="1374"/>
    <cellStyle name="20 % - Markeringsfarve2 3 2 3 2 2" xfId="11754"/>
    <cellStyle name="20 % - Markeringsfarve2 3 2 3 2 2 2" xfId="25785"/>
    <cellStyle name="20 % - Markeringsfarve2 3 2 3 2 3" xfId="21832"/>
    <cellStyle name="20 % - Markeringsfarve2 3 2 3 3" xfId="1375"/>
    <cellStyle name="20 % - Markeringsfarve2 3 2 3 3 2" xfId="11755"/>
    <cellStyle name="20 % - Markeringsfarve2 3 2 3 3 2 2" xfId="25786"/>
    <cellStyle name="20 % - Markeringsfarve2 3 2 3 3 3" xfId="21833"/>
    <cellStyle name="20 % - Markeringsfarve2 3 2 3 4" xfId="1376"/>
    <cellStyle name="20 % - Markeringsfarve2 3 2 3 4 2" xfId="11756"/>
    <cellStyle name="20 % - Markeringsfarve2 3 2 3 4 2 2" xfId="25787"/>
    <cellStyle name="20 % - Markeringsfarve2 3 2 3 4 3" xfId="21834"/>
    <cellStyle name="20 % - Markeringsfarve2 3 2 3 5" xfId="1377"/>
    <cellStyle name="20 % - Markeringsfarve2 3 2 3 5 2" xfId="11757"/>
    <cellStyle name="20 % - Markeringsfarve2 3 2 3 5 2 2" xfId="25788"/>
    <cellStyle name="20 % - Markeringsfarve2 3 2 3 5 3" xfId="21835"/>
    <cellStyle name="20 % - Markeringsfarve2 3 2 3 6" xfId="1378"/>
    <cellStyle name="20 % - Markeringsfarve2 3 2 3 6 2" xfId="11758"/>
    <cellStyle name="20 % - Markeringsfarve2 3 2 3 6 2 2" xfId="25789"/>
    <cellStyle name="20 % - Markeringsfarve2 3 2 3 6 3" xfId="21836"/>
    <cellStyle name="20 % - Markeringsfarve2 3 2 3 7" xfId="11753"/>
    <cellStyle name="20 % - Markeringsfarve2 3 2 3 7 2" xfId="25784"/>
    <cellStyle name="20 % - Markeringsfarve2 3 2 3 8" xfId="21831"/>
    <cellStyle name="20 % - Markeringsfarve2 3 2 4" xfId="1379"/>
    <cellStyle name="20 % - Markeringsfarve2 3 2 4 2" xfId="11759"/>
    <cellStyle name="20 % - Markeringsfarve2 3 2 4 2 2" xfId="25790"/>
    <cellStyle name="20 % - Markeringsfarve2 3 2 4 3" xfId="21837"/>
    <cellStyle name="20 % - Markeringsfarve2 3 2 5" xfId="1380"/>
    <cellStyle name="20 % - Markeringsfarve2 3 2 5 2" xfId="11760"/>
    <cellStyle name="20 % - Markeringsfarve2 3 2 5 2 2" xfId="25791"/>
    <cellStyle name="20 % - Markeringsfarve2 3 2 5 3" xfId="21838"/>
    <cellStyle name="20 % - Markeringsfarve2 3 2 6" xfId="1381"/>
    <cellStyle name="20 % - Markeringsfarve2 3 2 6 2" xfId="11761"/>
    <cellStyle name="20 % - Markeringsfarve2 3 2 6 2 2" xfId="25792"/>
    <cellStyle name="20 % - Markeringsfarve2 3 2 6 3" xfId="21839"/>
    <cellStyle name="20 % - Markeringsfarve2 3 2 7" xfId="1382"/>
    <cellStyle name="20 % - Markeringsfarve2 3 2 7 2" xfId="11762"/>
    <cellStyle name="20 % - Markeringsfarve2 3 2 7 2 2" xfId="25793"/>
    <cellStyle name="20 % - Markeringsfarve2 3 2 7 3" xfId="21840"/>
    <cellStyle name="20 % - Markeringsfarve2 3 2 8" xfId="1383"/>
    <cellStyle name="20 % - Markeringsfarve2 3 2 8 2" xfId="11763"/>
    <cellStyle name="20 % - Markeringsfarve2 3 2 8 2 2" xfId="25794"/>
    <cellStyle name="20 % - Markeringsfarve2 3 2 8 3" xfId="21841"/>
    <cellStyle name="20 % - Markeringsfarve2 3 2 9" xfId="1384"/>
    <cellStyle name="20 % - Markeringsfarve2 3 3" xfId="1385"/>
    <cellStyle name="20 % - Markeringsfarve2 3 3 2" xfId="11764"/>
    <cellStyle name="20 % - Markeringsfarve2 3 3 2 2" xfId="25795"/>
    <cellStyle name="20 % - Markeringsfarve2 3 3 3" xfId="21842"/>
    <cellStyle name="20 % - Markeringsfarve2 3_Budget" xfId="1386"/>
    <cellStyle name="20 % - Markeringsfarve2 4" xfId="1387"/>
    <cellStyle name="20 % - Markeringsfarve2 4 2" xfId="1388"/>
    <cellStyle name="20 % - Markeringsfarve2 5" xfId="1389"/>
    <cellStyle name="20 % - Markeringsfarve2 6" xfId="1390"/>
    <cellStyle name="20 % - Markeringsfarve2 6 10" xfId="1391"/>
    <cellStyle name="20 % - Markeringsfarve2 6 10 2" xfId="11766"/>
    <cellStyle name="20 % - Markeringsfarve2 6 10 2 2" xfId="25797"/>
    <cellStyle name="20 % - Markeringsfarve2 6 10 3" xfId="21844"/>
    <cellStyle name="20 % - Markeringsfarve2 6 11" xfId="11765"/>
    <cellStyle name="20 % - Markeringsfarve2 6 11 2" xfId="25796"/>
    <cellStyle name="20 % - Markeringsfarve2 6 12" xfId="21843"/>
    <cellStyle name="20 % - Markeringsfarve2 6 2" xfId="1392"/>
    <cellStyle name="20 % - Markeringsfarve2 6 2 10" xfId="21845"/>
    <cellStyle name="20 % - Markeringsfarve2 6 2 2" xfId="1393"/>
    <cellStyle name="20 % - Markeringsfarve2 6 2 2 2" xfId="1394"/>
    <cellStyle name="20 % - Markeringsfarve2 6 2 2 2 2" xfId="11769"/>
    <cellStyle name="20 % - Markeringsfarve2 6 2 2 2 2 2" xfId="25800"/>
    <cellStyle name="20 % - Markeringsfarve2 6 2 2 2 3" xfId="21847"/>
    <cellStyle name="20 % - Markeringsfarve2 6 2 2 3" xfId="1395"/>
    <cellStyle name="20 % - Markeringsfarve2 6 2 2 3 2" xfId="11770"/>
    <cellStyle name="20 % - Markeringsfarve2 6 2 2 3 2 2" xfId="25801"/>
    <cellStyle name="20 % - Markeringsfarve2 6 2 2 3 3" xfId="21848"/>
    <cellStyle name="20 % - Markeringsfarve2 6 2 2 4" xfId="1396"/>
    <cellStyle name="20 % - Markeringsfarve2 6 2 2 4 2" xfId="11771"/>
    <cellStyle name="20 % - Markeringsfarve2 6 2 2 4 2 2" xfId="25802"/>
    <cellStyle name="20 % - Markeringsfarve2 6 2 2 4 3" xfId="21849"/>
    <cellStyle name="20 % - Markeringsfarve2 6 2 2 5" xfId="1397"/>
    <cellStyle name="20 % - Markeringsfarve2 6 2 2 5 2" xfId="11772"/>
    <cellStyle name="20 % - Markeringsfarve2 6 2 2 5 2 2" xfId="25803"/>
    <cellStyle name="20 % - Markeringsfarve2 6 2 2 5 3" xfId="21850"/>
    <cellStyle name="20 % - Markeringsfarve2 6 2 2 6" xfId="1398"/>
    <cellStyle name="20 % - Markeringsfarve2 6 2 2 6 2" xfId="11773"/>
    <cellStyle name="20 % - Markeringsfarve2 6 2 2 6 2 2" xfId="25804"/>
    <cellStyle name="20 % - Markeringsfarve2 6 2 2 6 3" xfId="21851"/>
    <cellStyle name="20 % - Markeringsfarve2 6 2 2 7" xfId="11768"/>
    <cellStyle name="20 % - Markeringsfarve2 6 2 2 7 2" xfId="25799"/>
    <cellStyle name="20 % - Markeringsfarve2 6 2 2 8" xfId="21846"/>
    <cellStyle name="20 % - Markeringsfarve2 6 2 3" xfId="1399"/>
    <cellStyle name="20 % - Markeringsfarve2 6 2 3 2" xfId="1400"/>
    <cellStyle name="20 % - Markeringsfarve2 6 2 3 2 2" xfId="11775"/>
    <cellStyle name="20 % - Markeringsfarve2 6 2 3 2 2 2" xfId="25806"/>
    <cellStyle name="20 % - Markeringsfarve2 6 2 3 2 3" xfId="21853"/>
    <cellStyle name="20 % - Markeringsfarve2 6 2 3 3" xfId="1401"/>
    <cellStyle name="20 % - Markeringsfarve2 6 2 3 3 2" xfId="11776"/>
    <cellStyle name="20 % - Markeringsfarve2 6 2 3 3 2 2" xfId="25807"/>
    <cellStyle name="20 % - Markeringsfarve2 6 2 3 3 3" xfId="21854"/>
    <cellStyle name="20 % - Markeringsfarve2 6 2 3 4" xfId="1402"/>
    <cellStyle name="20 % - Markeringsfarve2 6 2 3 4 2" xfId="11777"/>
    <cellStyle name="20 % - Markeringsfarve2 6 2 3 4 2 2" xfId="25808"/>
    <cellStyle name="20 % - Markeringsfarve2 6 2 3 4 3" xfId="21855"/>
    <cellStyle name="20 % - Markeringsfarve2 6 2 3 5" xfId="1403"/>
    <cellStyle name="20 % - Markeringsfarve2 6 2 3 5 2" xfId="11778"/>
    <cellStyle name="20 % - Markeringsfarve2 6 2 3 5 2 2" xfId="25809"/>
    <cellStyle name="20 % - Markeringsfarve2 6 2 3 5 3" xfId="21856"/>
    <cellStyle name="20 % - Markeringsfarve2 6 2 3 6" xfId="1404"/>
    <cellStyle name="20 % - Markeringsfarve2 6 2 3 6 2" xfId="11779"/>
    <cellStyle name="20 % - Markeringsfarve2 6 2 3 6 2 2" xfId="25810"/>
    <cellStyle name="20 % - Markeringsfarve2 6 2 3 6 3" xfId="21857"/>
    <cellStyle name="20 % - Markeringsfarve2 6 2 3 7" xfId="11774"/>
    <cellStyle name="20 % - Markeringsfarve2 6 2 3 7 2" xfId="25805"/>
    <cellStyle name="20 % - Markeringsfarve2 6 2 3 8" xfId="21852"/>
    <cellStyle name="20 % - Markeringsfarve2 6 2 4" xfId="1405"/>
    <cellStyle name="20 % - Markeringsfarve2 6 2 4 2" xfId="11780"/>
    <cellStyle name="20 % - Markeringsfarve2 6 2 4 2 2" xfId="25811"/>
    <cellStyle name="20 % - Markeringsfarve2 6 2 4 3" xfId="21858"/>
    <cellStyle name="20 % - Markeringsfarve2 6 2 5" xfId="1406"/>
    <cellStyle name="20 % - Markeringsfarve2 6 2 5 2" xfId="11781"/>
    <cellStyle name="20 % - Markeringsfarve2 6 2 5 2 2" xfId="25812"/>
    <cellStyle name="20 % - Markeringsfarve2 6 2 5 3" xfId="21859"/>
    <cellStyle name="20 % - Markeringsfarve2 6 2 6" xfId="1407"/>
    <cellStyle name="20 % - Markeringsfarve2 6 2 6 2" xfId="11782"/>
    <cellStyle name="20 % - Markeringsfarve2 6 2 6 2 2" xfId="25813"/>
    <cellStyle name="20 % - Markeringsfarve2 6 2 6 3" xfId="21860"/>
    <cellStyle name="20 % - Markeringsfarve2 6 2 7" xfId="1408"/>
    <cellStyle name="20 % - Markeringsfarve2 6 2 7 2" xfId="11783"/>
    <cellStyle name="20 % - Markeringsfarve2 6 2 7 2 2" xfId="25814"/>
    <cellStyle name="20 % - Markeringsfarve2 6 2 7 3" xfId="21861"/>
    <cellStyle name="20 % - Markeringsfarve2 6 2 8" xfId="1409"/>
    <cellStyle name="20 % - Markeringsfarve2 6 2 8 2" xfId="11784"/>
    <cellStyle name="20 % - Markeringsfarve2 6 2 8 2 2" xfId="25815"/>
    <cellStyle name="20 % - Markeringsfarve2 6 2 8 3" xfId="21862"/>
    <cellStyle name="20 % - Markeringsfarve2 6 2 9" xfId="11767"/>
    <cellStyle name="20 % - Markeringsfarve2 6 2 9 2" xfId="25798"/>
    <cellStyle name="20 % - Markeringsfarve2 6 3" xfId="1410"/>
    <cellStyle name="20 % - Markeringsfarve2 6 4" xfId="1411"/>
    <cellStyle name="20 % - Markeringsfarve2 6 4 2" xfId="1412"/>
    <cellStyle name="20 % - Markeringsfarve2 6 4 2 2" xfId="11786"/>
    <cellStyle name="20 % - Markeringsfarve2 6 4 2 2 2" xfId="25817"/>
    <cellStyle name="20 % - Markeringsfarve2 6 4 2 3" xfId="21864"/>
    <cellStyle name="20 % - Markeringsfarve2 6 4 3" xfId="1413"/>
    <cellStyle name="20 % - Markeringsfarve2 6 4 3 2" xfId="11787"/>
    <cellStyle name="20 % - Markeringsfarve2 6 4 3 2 2" xfId="25818"/>
    <cellStyle name="20 % - Markeringsfarve2 6 4 3 3" xfId="21865"/>
    <cellStyle name="20 % - Markeringsfarve2 6 4 4" xfId="1414"/>
    <cellStyle name="20 % - Markeringsfarve2 6 4 4 2" xfId="11788"/>
    <cellStyle name="20 % - Markeringsfarve2 6 4 4 2 2" xfId="25819"/>
    <cellStyle name="20 % - Markeringsfarve2 6 4 4 3" xfId="21866"/>
    <cellStyle name="20 % - Markeringsfarve2 6 4 5" xfId="1415"/>
    <cellStyle name="20 % - Markeringsfarve2 6 4 5 2" xfId="11789"/>
    <cellStyle name="20 % - Markeringsfarve2 6 4 5 2 2" xfId="25820"/>
    <cellStyle name="20 % - Markeringsfarve2 6 4 5 3" xfId="21867"/>
    <cellStyle name="20 % - Markeringsfarve2 6 4 6" xfId="1416"/>
    <cellStyle name="20 % - Markeringsfarve2 6 4 6 2" xfId="11790"/>
    <cellStyle name="20 % - Markeringsfarve2 6 4 6 2 2" xfId="25821"/>
    <cellStyle name="20 % - Markeringsfarve2 6 4 6 3" xfId="21868"/>
    <cellStyle name="20 % - Markeringsfarve2 6 4 7" xfId="11785"/>
    <cellStyle name="20 % - Markeringsfarve2 6 4 7 2" xfId="25816"/>
    <cellStyle name="20 % - Markeringsfarve2 6 4 8" xfId="21863"/>
    <cellStyle name="20 % - Markeringsfarve2 6 5" xfId="1417"/>
    <cellStyle name="20 % - Markeringsfarve2 6 5 2" xfId="1418"/>
    <cellStyle name="20 % - Markeringsfarve2 6 5 2 2" xfId="11792"/>
    <cellStyle name="20 % - Markeringsfarve2 6 5 2 2 2" xfId="25823"/>
    <cellStyle name="20 % - Markeringsfarve2 6 5 2 3" xfId="21870"/>
    <cellStyle name="20 % - Markeringsfarve2 6 5 3" xfId="1419"/>
    <cellStyle name="20 % - Markeringsfarve2 6 5 3 2" xfId="11793"/>
    <cellStyle name="20 % - Markeringsfarve2 6 5 3 2 2" xfId="25824"/>
    <cellStyle name="20 % - Markeringsfarve2 6 5 3 3" xfId="21871"/>
    <cellStyle name="20 % - Markeringsfarve2 6 5 4" xfId="1420"/>
    <cellStyle name="20 % - Markeringsfarve2 6 5 4 2" xfId="11794"/>
    <cellStyle name="20 % - Markeringsfarve2 6 5 4 2 2" xfId="25825"/>
    <cellStyle name="20 % - Markeringsfarve2 6 5 4 3" xfId="21872"/>
    <cellStyle name="20 % - Markeringsfarve2 6 5 5" xfId="1421"/>
    <cellStyle name="20 % - Markeringsfarve2 6 5 5 2" xfId="11795"/>
    <cellStyle name="20 % - Markeringsfarve2 6 5 5 2 2" xfId="25826"/>
    <cellStyle name="20 % - Markeringsfarve2 6 5 5 3" xfId="21873"/>
    <cellStyle name="20 % - Markeringsfarve2 6 5 6" xfId="1422"/>
    <cellStyle name="20 % - Markeringsfarve2 6 5 6 2" xfId="11796"/>
    <cellStyle name="20 % - Markeringsfarve2 6 5 6 2 2" xfId="25827"/>
    <cellStyle name="20 % - Markeringsfarve2 6 5 6 3" xfId="21874"/>
    <cellStyle name="20 % - Markeringsfarve2 6 5 7" xfId="11791"/>
    <cellStyle name="20 % - Markeringsfarve2 6 5 7 2" xfId="25822"/>
    <cellStyle name="20 % - Markeringsfarve2 6 5 8" xfId="21869"/>
    <cellStyle name="20 % - Markeringsfarve2 6 6" xfId="1423"/>
    <cellStyle name="20 % - Markeringsfarve2 6 6 2" xfId="11797"/>
    <cellStyle name="20 % - Markeringsfarve2 6 6 2 2" xfId="25828"/>
    <cellStyle name="20 % - Markeringsfarve2 6 6 3" xfId="21875"/>
    <cellStyle name="20 % - Markeringsfarve2 6 7" xfId="1424"/>
    <cellStyle name="20 % - Markeringsfarve2 6 7 2" xfId="11798"/>
    <cellStyle name="20 % - Markeringsfarve2 6 7 2 2" xfId="25829"/>
    <cellStyle name="20 % - Markeringsfarve2 6 7 3" xfId="21876"/>
    <cellStyle name="20 % - Markeringsfarve2 6 8" xfId="1425"/>
    <cellStyle name="20 % - Markeringsfarve2 6 8 2" xfId="11799"/>
    <cellStyle name="20 % - Markeringsfarve2 6 8 2 2" xfId="25830"/>
    <cellStyle name="20 % - Markeringsfarve2 6 8 3" xfId="21877"/>
    <cellStyle name="20 % - Markeringsfarve2 6 9" xfId="1426"/>
    <cellStyle name="20 % - Markeringsfarve2 6 9 2" xfId="11800"/>
    <cellStyle name="20 % - Markeringsfarve2 6 9 2 2" xfId="25831"/>
    <cellStyle name="20 % - Markeringsfarve2 6 9 3" xfId="21878"/>
    <cellStyle name="20 % - Markeringsfarve2 7" xfId="1427"/>
    <cellStyle name="20 % - Markeringsfarve2 8" xfId="1428"/>
    <cellStyle name="20 % - Markeringsfarve2 9" xfId="1429"/>
    <cellStyle name="20 % - Markeringsfarve3 10" xfId="1431"/>
    <cellStyle name="20 % - Markeringsfarve3 11" xfId="1432"/>
    <cellStyle name="20 % - Markeringsfarve3 11 2" xfId="1433"/>
    <cellStyle name="20 % - Markeringsfarve3 11 2 2" xfId="11802"/>
    <cellStyle name="20 % - Markeringsfarve3 11 2 2 2" xfId="25833"/>
    <cellStyle name="20 % - Markeringsfarve3 11 2 3" xfId="21881"/>
    <cellStyle name="20 % - Markeringsfarve3 11 3" xfId="11801"/>
    <cellStyle name="20 % - Markeringsfarve3 11 3 2" xfId="25832"/>
    <cellStyle name="20 % - Markeringsfarve3 11 4" xfId="21880"/>
    <cellStyle name="20 % - Markeringsfarve3 12" xfId="1434"/>
    <cellStyle name="20 % - Markeringsfarve3 12 2" xfId="11803"/>
    <cellStyle name="20 % - Markeringsfarve3 12 2 2" xfId="25834"/>
    <cellStyle name="20 % - Markeringsfarve3 12 3" xfId="21882"/>
    <cellStyle name="20 % - Markeringsfarve3 13" xfId="1435"/>
    <cellStyle name="20 % - Markeringsfarve3 13 2" xfId="11804"/>
    <cellStyle name="20 % - Markeringsfarve3 13 2 2" xfId="25835"/>
    <cellStyle name="20 % - Markeringsfarve3 13 3" xfId="21883"/>
    <cellStyle name="20 % - Markeringsfarve3 14" xfId="1436"/>
    <cellStyle name="20 % - Markeringsfarve3 15" xfId="1437"/>
    <cellStyle name="20 % - Markeringsfarve3 16" xfId="1438"/>
    <cellStyle name="20 % - Markeringsfarve3 17" xfId="1439"/>
    <cellStyle name="20 % - Markeringsfarve3 18" xfId="1440"/>
    <cellStyle name="20 % - Markeringsfarve3 18 2" xfId="11805"/>
    <cellStyle name="20 % - Markeringsfarve3 18 2 2" xfId="25836"/>
    <cellStyle name="20 % - Markeringsfarve3 18 3" xfId="21884"/>
    <cellStyle name="20 % - Markeringsfarve3 19" xfId="1441"/>
    <cellStyle name="20 % - Markeringsfarve3 19 2" xfId="11806"/>
    <cellStyle name="20 % - Markeringsfarve3 19 2 2" xfId="25837"/>
    <cellStyle name="20 % - Markeringsfarve3 19 3" xfId="21885"/>
    <cellStyle name="20 % - Markeringsfarve3 2" xfId="1442"/>
    <cellStyle name="20 % - Markeringsfarve3 2 10" xfId="1443"/>
    <cellStyle name="20 % - Markeringsfarve3 2 10 2" xfId="11807"/>
    <cellStyle name="20 % - Markeringsfarve3 2 10 2 2" xfId="25838"/>
    <cellStyle name="20 % - Markeringsfarve3 2 10 3" xfId="21886"/>
    <cellStyle name="20 % - Markeringsfarve3 2 11" xfId="1444"/>
    <cellStyle name="20 % - Markeringsfarve3 2 11 2" xfId="11808"/>
    <cellStyle name="20 % - Markeringsfarve3 2 11 2 2" xfId="25839"/>
    <cellStyle name="20 % - Markeringsfarve3 2 11 3" xfId="21887"/>
    <cellStyle name="20 % - Markeringsfarve3 2 12" xfId="1445"/>
    <cellStyle name="20 % - Markeringsfarve3 2 12 2" xfId="11809"/>
    <cellStyle name="20 % - Markeringsfarve3 2 12 2 2" xfId="25840"/>
    <cellStyle name="20 % - Markeringsfarve3 2 12 3" xfId="21888"/>
    <cellStyle name="20 % - Markeringsfarve3 2 13" xfId="1446"/>
    <cellStyle name="20 % - Markeringsfarve3 2 13 2" xfId="11810"/>
    <cellStyle name="20 % - Markeringsfarve3 2 13 2 2" xfId="25841"/>
    <cellStyle name="20 % - Markeringsfarve3 2 13 3" xfId="21889"/>
    <cellStyle name="20 % - Markeringsfarve3 2 14" xfId="1447"/>
    <cellStyle name="20 % - Markeringsfarve3 2 14 2" xfId="11811"/>
    <cellStyle name="20 % - Markeringsfarve3 2 14 2 2" xfId="25842"/>
    <cellStyle name="20 % - Markeringsfarve3 2 14 3" xfId="21890"/>
    <cellStyle name="20 % - Markeringsfarve3 2 15" xfId="1448"/>
    <cellStyle name="20 % - Markeringsfarve3 2 15 2" xfId="11812"/>
    <cellStyle name="20 % - Markeringsfarve3 2 15 2 2" xfId="25843"/>
    <cellStyle name="20 % - Markeringsfarve3 2 15 3" xfId="21891"/>
    <cellStyle name="20 % - Markeringsfarve3 2 16" xfId="1449"/>
    <cellStyle name="20 % - Markeringsfarve3 2 17" xfId="1450"/>
    <cellStyle name="20 % - Markeringsfarve3 2 17 2" xfId="11813"/>
    <cellStyle name="20 % - Markeringsfarve3 2 17 2 2" xfId="25844"/>
    <cellStyle name="20 % - Markeringsfarve3 2 17 3" xfId="21892"/>
    <cellStyle name="20 % - Markeringsfarve3 2 2" xfId="1451"/>
    <cellStyle name="20 % - Markeringsfarve3 2 2 10" xfId="1452"/>
    <cellStyle name="20 % - Markeringsfarve3 2 2 10 2" xfId="11815"/>
    <cellStyle name="20 % - Markeringsfarve3 2 2 10 2 2" xfId="25846"/>
    <cellStyle name="20 % - Markeringsfarve3 2 2 10 3" xfId="21894"/>
    <cellStyle name="20 % - Markeringsfarve3 2 2 11" xfId="1453"/>
    <cellStyle name="20 % - Markeringsfarve3 2 2 11 2" xfId="11816"/>
    <cellStyle name="20 % - Markeringsfarve3 2 2 11 2 2" xfId="25847"/>
    <cellStyle name="20 % - Markeringsfarve3 2 2 11 3" xfId="21895"/>
    <cellStyle name="20 % - Markeringsfarve3 2 2 12" xfId="1454"/>
    <cellStyle name="20 % - Markeringsfarve3 2 2 12 2" xfId="11817"/>
    <cellStyle name="20 % - Markeringsfarve3 2 2 12 2 2" xfId="25848"/>
    <cellStyle name="20 % - Markeringsfarve3 2 2 12 3" xfId="21896"/>
    <cellStyle name="20 % - Markeringsfarve3 2 2 13" xfId="1455"/>
    <cellStyle name="20 % - Markeringsfarve3 2 2 13 2" xfId="11818"/>
    <cellStyle name="20 % - Markeringsfarve3 2 2 13 2 2" xfId="25849"/>
    <cellStyle name="20 % - Markeringsfarve3 2 2 13 3" xfId="21897"/>
    <cellStyle name="20 % - Markeringsfarve3 2 2 14" xfId="1456"/>
    <cellStyle name="20 % - Markeringsfarve3 2 2 15" xfId="11814"/>
    <cellStyle name="20 % - Markeringsfarve3 2 2 15 2" xfId="25845"/>
    <cellStyle name="20 % - Markeringsfarve3 2 2 16" xfId="21893"/>
    <cellStyle name="20 % - Markeringsfarve3 2 2 2" xfId="1457"/>
    <cellStyle name="20 % - Markeringsfarve3 2 2 2 10" xfId="1458"/>
    <cellStyle name="20 % - Markeringsfarve3 2 2 2 10 2" xfId="11820"/>
    <cellStyle name="20 % - Markeringsfarve3 2 2 2 10 2 2" xfId="25851"/>
    <cellStyle name="20 % - Markeringsfarve3 2 2 2 10 3" xfId="21899"/>
    <cellStyle name="20 % - Markeringsfarve3 2 2 2 11" xfId="1459"/>
    <cellStyle name="20 % - Markeringsfarve3 2 2 2 11 2" xfId="11821"/>
    <cellStyle name="20 % - Markeringsfarve3 2 2 2 11 2 2" xfId="25852"/>
    <cellStyle name="20 % - Markeringsfarve3 2 2 2 11 3" xfId="21900"/>
    <cellStyle name="20 % - Markeringsfarve3 2 2 2 12" xfId="1460"/>
    <cellStyle name="20 % - Markeringsfarve3 2 2 2 12 2" xfId="11822"/>
    <cellStyle name="20 % - Markeringsfarve3 2 2 2 12 2 2" xfId="25853"/>
    <cellStyle name="20 % - Markeringsfarve3 2 2 2 12 3" xfId="21901"/>
    <cellStyle name="20 % - Markeringsfarve3 2 2 2 13" xfId="11819"/>
    <cellStyle name="20 % - Markeringsfarve3 2 2 2 13 2" xfId="25850"/>
    <cellStyle name="20 % - Markeringsfarve3 2 2 2 14" xfId="21898"/>
    <cellStyle name="20 % - Markeringsfarve3 2 2 2 2" xfId="1461"/>
    <cellStyle name="20 % - Markeringsfarve3 2 2 2 2 10" xfId="1462"/>
    <cellStyle name="20 % - Markeringsfarve3 2 2 2 2 10 2" xfId="11824"/>
    <cellStyle name="20 % - Markeringsfarve3 2 2 2 2 10 2 2" xfId="25855"/>
    <cellStyle name="20 % - Markeringsfarve3 2 2 2 2 10 3" xfId="21903"/>
    <cellStyle name="20 % - Markeringsfarve3 2 2 2 2 11" xfId="1463"/>
    <cellStyle name="20 % - Markeringsfarve3 2 2 2 2 11 2" xfId="11825"/>
    <cellStyle name="20 % - Markeringsfarve3 2 2 2 2 11 2 2" xfId="25856"/>
    <cellStyle name="20 % - Markeringsfarve3 2 2 2 2 11 3" xfId="21904"/>
    <cellStyle name="20 % - Markeringsfarve3 2 2 2 2 12" xfId="11823"/>
    <cellStyle name="20 % - Markeringsfarve3 2 2 2 2 12 2" xfId="25854"/>
    <cellStyle name="20 % - Markeringsfarve3 2 2 2 2 13" xfId="21902"/>
    <cellStyle name="20 % - Markeringsfarve3 2 2 2 2 2" xfId="1464"/>
    <cellStyle name="20 % - Markeringsfarve3 2 2 2 2 2 10" xfId="1465"/>
    <cellStyle name="20 % - Markeringsfarve3 2 2 2 2 2 10 2" xfId="11827"/>
    <cellStyle name="20 % - Markeringsfarve3 2 2 2 2 2 10 2 2" xfId="25858"/>
    <cellStyle name="20 % - Markeringsfarve3 2 2 2 2 2 10 3" xfId="21906"/>
    <cellStyle name="20 % - Markeringsfarve3 2 2 2 2 2 11" xfId="11826"/>
    <cellStyle name="20 % - Markeringsfarve3 2 2 2 2 2 11 2" xfId="25857"/>
    <cellStyle name="20 % - Markeringsfarve3 2 2 2 2 2 12" xfId="21905"/>
    <cellStyle name="20 % - Markeringsfarve3 2 2 2 2 2 2" xfId="1466"/>
    <cellStyle name="20 % - Markeringsfarve3 2 2 2 2 2 2 2" xfId="1467"/>
    <cellStyle name="20 % - Markeringsfarve3 2 2 2 2 2 2 2 2" xfId="11829"/>
    <cellStyle name="20 % - Markeringsfarve3 2 2 2 2 2 2 2 2 2" xfId="25860"/>
    <cellStyle name="20 % - Markeringsfarve3 2 2 2 2 2 2 2 3" xfId="21908"/>
    <cellStyle name="20 % - Markeringsfarve3 2 2 2 2 2 2 3" xfId="1468"/>
    <cellStyle name="20 % - Markeringsfarve3 2 2 2 2 2 2 3 2" xfId="11830"/>
    <cellStyle name="20 % - Markeringsfarve3 2 2 2 2 2 2 3 2 2" xfId="25861"/>
    <cellStyle name="20 % - Markeringsfarve3 2 2 2 2 2 2 3 3" xfId="21909"/>
    <cellStyle name="20 % - Markeringsfarve3 2 2 2 2 2 2 4" xfId="1469"/>
    <cellStyle name="20 % - Markeringsfarve3 2 2 2 2 2 2 4 2" xfId="11831"/>
    <cellStyle name="20 % - Markeringsfarve3 2 2 2 2 2 2 4 2 2" xfId="25862"/>
    <cellStyle name="20 % - Markeringsfarve3 2 2 2 2 2 2 4 3" xfId="21910"/>
    <cellStyle name="20 % - Markeringsfarve3 2 2 2 2 2 2 5" xfId="1470"/>
    <cellStyle name="20 % - Markeringsfarve3 2 2 2 2 2 2 5 2" xfId="11832"/>
    <cellStyle name="20 % - Markeringsfarve3 2 2 2 2 2 2 5 2 2" xfId="25863"/>
    <cellStyle name="20 % - Markeringsfarve3 2 2 2 2 2 2 5 3" xfId="21911"/>
    <cellStyle name="20 % - Markeringsfarve3 2 2 2 2 2 2 6" xfId="1471"/>
    <cellStyle name="20 % - Markeringsfarve3 2 2 2 2 2 2 6 2" xfId="11833"/>
    <cellStyle name="20 % - Markeringsfarve3 2 2 2 2 2 2 6 2 2" xfId="25864"/>
    <cellStyle name="20 % - Markeringsfarve3 2 2 2 2 2 2 6 3" xfId="21912"/>
    <cellStyle name="20 % - Markeringsfarve3 2 2 2 2 2 2 7" xfId="11828"/>
    <cellStyle name="20 % - Markeringsfarve3 2 2 2 2 2 2 7 2" xfId="25859"/>
    <cellStyle name="20 % - Markeringsfarve3 2 2 2 2 2 2 8" xfId="21907"/>
    <cellStyle name="20 % - Markeringsfarve3 2 2 2 2 2 3" xfId="1472"/>
    <cellStyle name="20 % - Markeringsfarve3 2 2 2 2 2 3 2" xfId="1473"/>
    <cellStyle name="20 % - Markeringsfarve3 2 2 2 2 2 3 2 2" xfId="11835"/>
    <cellStyle name="20 % - Markeringsfarve3 2 2 2 2 2 3 2 2 2" xfId="25866"/>
    <cellStyle name="20 % - Markeringsfarve3 2 2 2 2 2 3 2 3" xfId="21914"/>
    <cellStyle name="20 % - Markeringsfarve3 2 2 2 2 2 3 3" xfId="1474"/>
    <cellStyle name="20 % - Markeringsfarve3 2 2 2 2 2 3 3 2" xfId="11836"/>
    <cellStyle name="20 % - Markeringsfarve3 2 2 2 2 2 3 3 2 2" xfId="25867"/>
    <cellStyle name="20 % - Markeringsfarve3 2 2 2 2 2 3 3 3" xfId="21915"/>
    <cellStyle name="20 % - Markeringsfarve3 2 2 2 2 2 3 4" xfId="1475"/>
    <cellStyle name="20 % - Markeringsfarve3 2 2 2 2 2 3 4 2" xfId="11837"/>
    <cellStyle name="20 % - Markeringsfarve3 2 2 2 2 2 3 4 2 2" xfId="25868"/>
    <cellStyle name="20 % - Markeringsfarve3 2 2 2 2 2 3 4 3" xfId="21916"/>
    <cellStyle name="20 % - Markeringsfarve3 2 2 2 2 2 3 5" xfId="1476"/>
    <cellStyle name="20 % - Markeringsfarve3 2 2 2 2 2 3 5 2" xfId="11838"/>
    <cellStyle name="20 % - Markeringsfarve3 2 2 2 2 2 3 5 2 2" xfId="25869"/>
    <cellStyle name="20 % - Markeringsfarve3 2 2 2 2 2 3 5 3" xfId="21917"/>
    <cellStyle name="20 % - Markeringsfarve3 2 2 2 2 2 3 6" xfId="1477"/>
    <cellStyle name="20 % - Markeringsfarve3 2 2 2 2 2 3 6 2" xfId="11839"/>
    <cellStyle name="20 % - Markeringsfarve3 2 2 2 2 2 3 6 2 2" xfId="25870"/>
    <cellStyle name="20 % - Markeringsfarve3 2 2 2 2 2 3 6 3" xfId="21918"/>
    <cellStyle name="20 % - Markeringsfarve3 2 2 2 2 2 3 7" xfId="11834"/>
    <cellStyle name="20 % - Markeringsfarve3 2 2 2 2 2 3 7 2" xfId="25865"/>
    <cellStyle name="20 % - Markeringsfarve3 2 2 2 2 2 3 8" xfId="21913"/>
    <cellStyle name="20 % - Markeringsfarve3 2 2 2 2 2 4" xfId="1478"/>
    <cellStyle name="20 % - Markeringsfarve3 2 2 2 2 2 4 2" xfId="1479"/>
    <cellStyle name="20 % - Markeringsfarve3 2 2 2 2 2 4 2 2" xfId="11841"/>
    <cellStyle name="20 % - Markeringsfarve3 2 2 2 2 2 4 2 2 2" xfId="25872"/>
    <cellStyle name="20 % - Markeringsfarve3 2 2 2 2 2 4 2 3" xfId="21920"/>
    <cellStyle name="20 % - Markeringsfarve3 2 2 2 2 2 4 3" xfId="1480"/>
    <cellStyle name="20 % - Markeringsfarve3 2 2 2 2 2 4 3 2" xfId="11842"/>
    <cellStyle name="20 % - Markeringsfarve3 2 2 2 2 2 4 3 2 2" xfId="25873"/>
    <cellStyle name="20 % - Markeringsfarve3 2 2 2 2 2 4 3 3" xfId="21921"/>
    <cellStyle name="20 % - Markeringsfarve3 2 2 2 2 2 4 4" xfId="1481"/>
    <cellStyle name="20 % - Markeringsfarve3 2 2 2 2 2 4 4 2" xfId="11843"/>
    <cellStyle name="20 % - Markeringsfarve3 2 2 2 2 2 4 4 2 2" xfId="25874"/>
    <cellStyle name="20 % - Markeringsfarve3 2 2 2 2 2 4 4 3" xfId="21922"/>
    <cellStyle name="20 % - Markeringsfarve3 2 2 2 2 2 4 5" xfId="1482"/>
    <cellStyle name="20 % - Markeringsfarve3 2 2 2 2 2 4 5 2" xfId="11844"/>
    <cellStyle name="20 % - Markeringsfarve3 2 2 2 2 2 4 5 2 2" xfId="25875"/>
    <cellStyle name="20 % - Markeringsfarve3 2 2 2 2 2 4 5 3" xfId="21923"/>
    <cellStyle name="20 % - Markeringsfarve3 2 2 2 2 2 4 6" xfId="1483"/>
    <cellStyle name="20 % - Markeringsfarve3 2 2 2 2 2 4 6 2" xfId="11845"/>
    <cellStyle name="20 % - Markeringsfarve3 2 2 2 2 2 4 6 2 2" xfId="25876"/>
    <cellStyle name="20 % - Markeringsfarve3 2 2 2 2 2 4 6 3" xfId="21924"/>
    <cellStyle name="20 % - Markeringsfarve3 2 2 2 2 2 4 7" xfId="11840"/>
    <cellStyle name="20 % - Markeringsfarve3 2 2 2 2 2 4 7 2" xfId="25871"/>
    <cellStyle name="20 % - Markeringsfarve3 2 2 2 2 2 4 8" xfId="21919"/>
    <cellStyle name="20 % - Markeringsfarve3 2 2 2 2 2 5" xfId="1484"/>
    <cellStyle name="20 % - Markeringsfarve3 2 2 2 2 2 5 2" xfId="1485"/>
    <cellStyle name="20 % - Markeringsfarve3 2 2 2 2 2 5 2 2" xfId="11847"/>
    <cellStyle name="20 % - Markeringsfarve3 2 2 2 2 2 5 2 2 2" xfId="25878"/>
    <cellStyle name="20 % - Markeringsfarve3 2 2 2 2 2 5 2 3" xfId="21926"/>
    <cellStyle name="20 % - Markeringsfarve3 2 2 2 2 2 5 3" xfId="1486"/>
    <cellStyle name="20 % - Markeringsfarve3 2 2 2 2 2 5 3 2" xfId="11848"/>
    <cellStyle name="20 % - Markeringsfarve3 2 2 2 2 2 5 3 2 2" xfId="25879"/>
    <cellStyle name="20 % - Markeringsfarve3 2 2 2 2 2 5 3 3" xfId="21927"/>
    <cellStyle name="20 % - Markeringsfarve3 2 2 2 2 2 5 4" xfId="1487"/>
    <cellStyle name="20 % - Markeringsfarve3 2 2 2 2 2 5 4 2" xfId="11849"/>
    <cellStyle name="20 % - Markeringsfarve3 2 2 2 2 2 5 4 2 2" xfId="25880"/>
    <cellStyle name="20 % - Markeringsfarve3 2 2 2 2 2 5 4 3" xfId="21928"/>
    <cellStyle name="20 % - Markeringsfarve3 2 2 2 2 2 5 5" xfId="1488"/>
    <cellStyle name="20 % - Markeringsfarve3 2 2 2 2 2 5 5 2" xfId="11850"/>
    <cellStyle name="20 % - Markeringsfarve3 2 2 2 2 2 5 5 2 2" xfId="25881"/>
    <cellStyle name="20 % - Markeringsfarve3 2 2 2 2 2 5 5 3" xfId="21929"/>
    <cellStyle name="20 % - Markeringsfarve3 2 2 2 2 2 5 6" xfId="1489"/>
    <cellStyle name="20 % - Markeringsfarve3 2 2 2 2 2 5 6 2" xfId="11851"/>
    <cellStyle name="20 % - Markeringsfarve3 2 2 2 2 2 5 6 2 2" xfId="25882"/>
    <cellStyle name="20 % - Markeringsfarve3 2 2 2 2 2 5 6 3" xfId="21930"/>
    <cellStyle name="20 % - Markeringsfarve3 2 2 2 2 2 5 7" xfId="11846"/>
    <cellStyle name="20 % - Markeringsfarve3 2 2 2 2 2 5 7 2" xfId="25877"/>
    <cellStyle name="20 % - Markeringsfarve3 2 2 2 2 2 5 8" xfId="21925"/>
    <cellStyle name="20 % - Markeringsfarve3 2 2 2 2 2 6" xfId="1490"/>
    <cellStyle name="20 % - Markeringsfarve3 2 2 2 2 2 6 2" xfId="11852"/>
    <cellStyle name="20 % - Markeringsfarve3 2 2 2 2 2 6 2 2" xfId="25883"/>
    <cellStyle name="20 % - Markeringsfarve3 2 2 2 2 2 6 3" xfId="21931"/>
    <cellStyle name="20 % - Markeringsfarve3 2 2 2 2 2 7" xfId="1491"/>
    <cellStyle name="20 % - Markeringsfarve3 2 2 2 2 2 7 2" xfId="11853"/>
    <cellStyle name="20 % - Markeringsfarve3 2 2 2 2 2 7 2 2" xfId="25884"/>
    <cellStyle name="20 % - Markeringsfarve3 2 2 2 2 2 7 3" xfId="21932"/>
    <cellStyle name="20 % - Markeringsfarve3 2 2 2 2 2 8" xfId="1492"/>
    <cellStyle name="20 % - Markeringsfarve3 2 2 2 2 2 8 2" xfId="11854"/>
    <cellStyle name="20 % - Markeringsfarve3 2 2 2 2 2 8 2 2" xfId="25885"/>
    <cellStyle name="20 % - Markeringsfarve3 2 2 2 2 2 8 3" xfId="21933"/>
    <cellStyle name="20 % - Markeringsfarve3 2 2 2 2 2 9" xfId="1493"/>
    <cellStyle name="20 % - Markeringsfarve3 2 2 2 2 2 9 2" xfId="11855"/>
    <cellStyle name="20 % - Markeringsfarve3 2 2 2 2 2 9 2 2" xfId="25886"/>
    <cellStyle name="20 % - Markeringsfarve3 2 2 2 2 2 9 3" xfId="21934"/>
    <cellStyle name="20 % - Markeringsfarve3 2 2 2 2 3" xfId="1494"/>
    <cellStyle name="20 % - Markeringsfarve3 2 2 2 2 3 2" xfId="1495"/>
    <cellStyle name="20 % - Markeringsfarve3 2 2 2 2 3 2 2" xfId="11857"/>
    <cellStyle name="20 % - Markeringsfarve3 2 2 2 2 3 2 2 2" xfId="25888"/>
    <cellStyle name="20 % - Markeringsfarve3 2 2 2 2 3 2 3" xfId="21936"/>
    <cellStyle name="20 % - Markeringsfarve3 2 2 2 2 3 3" xfId="1496"/>
    <cellStyle name="20 % - Markeringsfarve3 2 2 2 2 3 3 2" xfId="11858"/>
    <cellStyle name="20 % - Markeringsfarve3 2 2 2 2 3 3 2 2" xfId="25889"/>
    <cellStyle name="20 % - Markeringsfarve3 2 2 2 2 3 3 3" xfId="21937"/>
    <cellStyle name="20 % - Markeringsfarve3 2 2 2 2 3 4" xfId="1497"/>
    <cellStyle name="20 % - Markeringsfarve3 2 2 2 2 3 4 2" xfId="11859"/>
    <cellStyle name="20 % - Markeringsfarve3 2 2 2 2 3 4 2 2" xfId="25890"/>
    <cellStyle name="20 % - Markeringsfarve3 2 2 2 2 3 4 3" xfId="21938"/>
    <cellStyle name="20 % - Markeringsfarve3 2 2 2 2 3 5" xfId="1498"/>
    <cellStyle name="20 % - Markeringsfarve3 2 2 2 2 3 5 2" xfId="11860"/>
    <cellStyle name="20 % - Markeringsfarve3 2 2 2 2 3 5 2 2" xfId="25891"/>
    <cellStyle name="20 % - Markeringsfarve3 2 2 2 2 3 5 3" xfId="21939"/>
    <cellStyle name="20 % - Markeringsfarve3 2 2 2 2 3 6" xfId="1499"/>
    <cellStyle name="20 % - Markeringsfarve3 2 2 2 2 3 6 2" xfId="11861"/>
    <cellStyle name="20 % - Markeringsfarve3 2 2 2 2 3 6 2 2" xfId="25892"/>
    <cellStyle name="20 % - Markeringsfarve3 2 2 2 2 3 6 3" xfId="21940"/>
    <cellStyle name="20 % - Markeringsfarve3 2 2 2 2 3 7" xfId="11856"/>
    <cellStyle name="20 % - Markeringsfarve3 2 2 2 2 3 7 2" xfId="25887"/>
    <cellStyle name="20 % - Markeringsfarve3 2 2 2 2 3 8" xfId="21935"/>
    <cellStyle name="20 % - Markeringsfarve3 2 2 2 2 4" xfId="1500"/>
    <cellStyle name="20 % - Markeringsfarve3 2 2 2 2 4 2" xfId="1501"/>
    <cellStyle name="20 % - Markeringsfarve3 2 2 2 2 4 2 2" xfId="11863"/>
    <cellStyle name="20 % - Markeringsfarve3 2 2 2 2 4 2 2 2" xfId="25894"/>
    <cellStyle name="20 % - Markeringsfarve3 2 2 2 2 4 2 3" xfId="21942"/>
    <cellStyle name="20 % - Markeringsfarve3 2 2 2 2 4 3" xfId="1502"/>
    <cellStyle name="20 % - Markeringsfarve3 2 2 2 2 4 3 2" xfId="11864"/>
    <cellStyle name="20 % - Markeringsfarve3 2 2 2 2 4 3 2 2" xfId="25895"/>
    <cellStyle name="20 % - Markeringsfarve3 2 2 2 2 4 3 3" xfId="21943"/>
    <cellStyle name="20 % - Markeringsfarve3 2 2 2 2 4 4" xfId="1503"/>
    <cellStyle name="20 % - Markeringsfarve3 2 2 2 2 4 4 2" xfId="11865"/>
    <cellStyle name="20 % - Markeringsfarve3 2 2 2 2 4 4 2 2" xfId="25896"/>
    <cellStyle name="20 % - Markeringsfarve3 2 2 2 2 4 4 3" xfId="21944"/>
    <cellStyle name="20 % - Markeringsfarve3 2 2 2 2 4 5" xfId="1504"/>
    <cellStyle name="20 % - Markeringsfarve3 2 2 2 2 4 5 2" xfId="11866"/>
    <cellStyle name="20 % - Markeringsfarve3 2 2 2 2 4 5 2 2" xfId="25897"/>
    <cellStyle name="20 % - Markeringsfarve3 2 2 2 2 4 5 3" xfId="21945"/>
    <cellStyle name="20 % - Markeringsfarve3 2 2 2 2 4 6" xfId="1505"/>
    <cellStyle name="20 % - Markeringsfarve3 2 2 2 2 4 6 2" xfId="11867"/>
    <cellStyle name="20 % - Markeringsfarve3 2 2 2 2 4 6 2 2" xfId="25898"/>
    <cellStyle name="20 % - Markeringsfarve3 2 2 2 2 4 6 3" xfId="21946"/>
    <cellStyle name="20 % - Markeringsfarve3 2 2 2 2 4 7" xfId="11862"/>
    <cellStyle name="20 % - Markeringsfarve3 2 2 2 2 4 7 2" xfId="25893"/>
    <cellStyle name="20 % - Markeringsfarve3 2 2 2 2 4 8" xfId="21941"/>
    <cellStyle name="20 % - Markeringsfarve3 2 2 2 2 5" xfId="1506"/>
    <cellStyle name="20 % - Markeringsfarve3 2 2 2 2 5 2" xfId="1507"/>
    <cellStyle name="20 % - Markeringsfarve3 2 2 2 2 5 2 2" xfId="11869"/>
    <cellStyle name="20 % - Markeringsfarve3 2 2 2 2 5 2 2 2" xfId="25900"/>
    <cellStyle name="20 % - Markeringsfarve3 2 2 2 2 5 2 3" xfId="21948"/>
    <cellStyle name="20 % - Markeringsfarve3 2 2 2 2 5 3" xfId="1508"/>
    <cellStyle name="20 % - Markeringsfarve3 2 2 2 2 5 3 2" xfId="11870"/>
    <cellStyle name="20 % - Markeringsfarve3 2 2 2 2 5 3 2 2" xfId="25901"/>
    <cellStyle name="20 % - Markeringsfarve3 2 2 2 2 5 3 3" xfId="21949"/>
    <cellStyle name="20 % - Markeringsfarve3 2 2 2 2 5 4" xfId="1509"/>
    <cellStyle name="20 % - Markeringsfarve3 2 2 2 2 5 4 2" xfId="11871"/>
    <cellStyle name="20 % - Markeringsfarve3 2 2 2 2 5 4 2 2" xfId="25902"/>
    <cellStyle name="20 % - Markeringsfarve3 2 2 2 2 5 4 3" xfId="21950"/>
    <cellStyle name="20 % - Markeringsfarve3 2 2 2 2 5 5" xfId="1510"/>
    <cellStyle name="20 % - Markeringsfarve3 2 2 2 2 5 5 2" xfId="11872"/>
    <cellStyle name="20 % - Markeringsfarve3 2 2 2 2 5 5 2 2" xfId="25903"/>
    <cellStyle name="20 % - Markeringsfarve3 2 2 2 2 5 5 3" xfId="21951"/>
    <cellStyle name="20 % - Markeringsfarve3 2 2 2 2 5 6" xfId="1511"/>
    <cellStyle name="20 % - Markeringsfarve3 2 2 2 2 5 6 2" xfId="11873"/>
    <cellStyle name="20 % - Markeringsfarve3 2 2 2 2 5 6 2 2" xfId="25904"/>
    <cellStyle name="20 % - Markeringsfarve3 2 2 2 2 5 6 3" xfId="21952"/>
    <cellStyle name="20 % - Markeringsfarve3 2 2 2 2 5 7" xfId="11868"/>
    <cellStyle name="20 % - Markeringsfarve3 2 2 2 2 5 7 2" xfId="25899"/>
    <cellStyle name="20 % - Markeringsfarve3 2 2 2 2 5 8" xfId="21947"/>
    <cellStyle name="20 % - Markeringsfarve3 2 2 2 2 6" xfId="1512"/>
    <cellStyle name="20 % - Markeringsfarve3 2 2 2 2 6 2" xfId="1513"/>
    <cellStyle name="20 % - Markeringsfarve3 2 2 2 2 6 2 2" xfId="11875"/>
    <cellStyle name="20 % - Markeringsfarve3 2 2 2 2 6 2 2 2" xfId="25906"/>
    <cellStyle name="20 % - Markeringsfarve3 2 2 2 2 6 2 3" xfId="21954"/>
    <cellStyle name="20 % - Markeringsfarve3 2 2 2 2 6 3" xfId="1514"/>
    <cellStyle name="20 % - Markeringsfarve3 2 2 2 2 6 3 2" xfId="11876"/>
    <cellStyle name="20 % - Markeringsfarve3 2 2 2 2 6 3 2 2" xfId="25907"/>
    <cellStyle name="20 % - Markeringsfarve3 2 2 2 2 6 3 3" xfId="21955"/>
    <cellStyle name="20 % - Markeringsfarve3 2 2 2 2 6 4" xfId="1515"/>
    <cellStyle name="20 % - Markeringsfarve3 2 2 2 2 6 4 2" xfId="11877"/>
    <cellStyle name="20 % - Markeringsfarve3 2 2 2 2 6 4 2 2" xfId="25908"/>
    <cellStyle name="20 % - Markeringsfarve3 2 2 2 2 6 4 3" xfId="21956"/>
    <cellStyle name="20 % - Markeringsfarve3 2 2 2 2 6 5" xfId="1516"/>
    <cellStyle name="20 % - Markeringsfarve3 2 2 2 2 6 5 2" xfId="11878"/>
    <cellStyle name="20 % - Markeringsfarve3 2 2 2 2 6 5 2 2" xfId="25909"/>
    <cellStyle name="20 % - Markeringsfarve3 2 2 2 2 6 5 3" xfId="21957"/>
    <cellStyle name="20 % - Markeringsfarve3 2 2 2 2 6 6" xfId="1517"/>
    <cellStyle name="20 % - Markeringsfarve3 2 2 2 2 6 6 2" xfId="11879"/>
    <cellStyle name="20 % - Markeringsfarve3 2 2 2 2 6 6 2 2" xfId="25910"/>
    <cellStyle name="20 % - Markeringsfarve3 2 2 2 2 6 6 3" xfId="21958"/>
    <cellStyle name="20 % - Markeringsfarve3 2 2 2 2 6 7" xfId="11874"/>
    <cellStyle name="20 % - Markeringsfarve3 2 2 2 2 6 7 2" xfId="25905"/>
    <cellStyle name="20 % - Markeringsfarve3 2 2 2 2 6 8" xfId="21953"/>
    <cellStyle name="20 % - Markeringsfarve3 2 2 2 2 7" xfId="1518"/>
    <cellStyle name="20 % - Markeringsfarve3 2 2 2 2 7 2" xfId="11880"/>
    <cellStyle name="20 % - Markeringsfarve3 2 2 2 2 7 2 2" xfId="25911"/>
    <cellStyle name="20 % - Markeringsfarve3 2 2 2 2 7 3" xfId="21959"/>
    <cellStyle name="20 % - Markeringsfarve3 2 2 2 2 8" xfId="1519"/>
    <cellStyle name="20 % - Markeringsfarve3 2 2 2 2 8 2" xfId="11881"/>
    <cellStyle name="20 % - Markeringsfarve3 2 2 2 2 8 2 2" xfId="25912"/>
    <cellStyle name="20 % - Markeringsfarve3 2 2 2 2 8 3" xfId="21960"/>
    <cellStyle name="20 % - Markeringsfarve3 2 2 2 2 9" xfId="1520"/>
    <cellStyle name="20 % - Markeringsfarve3 2 2 2 2 9 2" xfId="11882"/>
    <cellStyle name="20 % - Markeringsfarve3 2 2 2 2 9 2 2" xfId="25913"/>
    <cellStyle name="20 % - Markeringsfarve3 2 2 2 2 9 3" xfId="21961"/>
    <cellStyle name="20 % - Markeringsfarve3 2 2 2 3" xfId="1521"/>
    <cellStyle name="20 % - Markeringsfarve3 2 2 2 3 10" xfId="1522"/>
    <cellStyle name="20 % - Markeringsfarve3 2 2 2 3 10 2" xfId="11884"/>
    <cellStyle name="20 % - Markeringsfarve3 2 2 2 3 10 2 2" xfId="25915"/>
    <cellStyle name="20 % - Markeringsfarve3 2 2 2 3 10 3" xfId="21963"/>
    <cellStyle name="20 % - Markeringsfarve3 2 2 2 3 11" xfId="11883"/>
    <cellStyle name="20 % - Markeringsfarve3 2 2 2 3 11 2" xfId="25914"/>
    <cellStyle name="20 % - Markeringsfarve3 2 2 2 3 12" xfId="21962"/>
    <cellStyle name="20 % - Markeringsfarve3 2 2 2 3 2" xfId="1523"/>
    <cellStyle name="20 % - Markeringsfarve3 2 2 2 3 2 2" xfId="1524"/>
    <cellStyle name="20 % - Markeringsfarve3 2 2 2 3 2 2 2" xfId="11886"/>
    <cellStyle name="20 % - Markeringsfarve3 2 2 2 3 2 2 2 2" xfId="25917"/>
    <cellStyle name="20 % - Markeringsfarve3 2 2 2 3 2 2 3" xfId="21965"/>
    <cellStyle name="20 % - Markeringsfarve3 2 2 2 3 2 3" xfId="1525"/>
    <cellStyle name="20 % - Markeringsfarve3 2 2 2 3 2 3 2" xfId="11887"/>
    <cellStyle name="20 % - Markeringsfarve3 2 2 2 3 2 3 2 2" xfId="25918"/>
    <cellStyle name="20 % - Markeringsfarve3 2 2 2 3 2 3 3" xfId="21966"/>
    <cellStyle name="20 % - Markeringsfarve3 2 2 2 3 2 4" xfId="1526"/>
    <cellStyle name="20 % - Markeringsfarve3 2 2 2 3 2 4 2" xfId="11888"/>
    <cellStyle name="20 % - Markeringsfarve3 2 2 2 3 2 4 2 2" xfId="25919"/>
    <cellStyle name="20 % - Markeringsfarve3 2 2 2 3 2 4 3" xfId="21967"/>
    <cellStyle name="20 % - Markeringsfarve3 2 2 2 3 2 5" xfId="1527"/>
    <cellStyle name="20 % - Markeringsfarve3 2 2 2 3 2 5 2" xfId="11889"/>
    <cellStyle name="20 % - Markeringsfarve3 2 2 2 3 2 5 2 2" xfId="25920"/>
    <cellStyle name="20 % - Markeringsfarve3 2 2 2 3 2 5 3" xfId="21968"/>
    <cellStyle name="20 % - Markeringsfarve3 2 2 2 3 2 6" xfId="1528"/>
    <cellStyle name="20 % - Markeringsfarve3 2 2 2 3 2 6 2" xfId="11890"/>
    <cellStyle name="20 % - Markeringsfarve3 2 2 2 3 2 6 2 2" xfId="25921"/>
    <cellStyle name="20 % - Markeringsfarve3 2 2 2 3 2 6 3" xfId="21969"/>
    <cellStyle name="20 % - Markeringsfarve3 2 2 2 3 2 7" xfId="11885"/>
    <cellStyle name="20 % - Markeringsfarve3 2 2 2 3 2 7 2" xfId="25916"/>
    <cellStyle name="20 % - Markeringsfarve3 2 2 2 3 2 8" xfId="21964"/>
    <cellStyle name="20 % - Markeringsfarve3 2 2 2 3 3" xfId="1529"/>
    <cellStyle name="20 % - Markeringsfarve3 2 2 2 3 3 2" xfId="1530"/>
    <cellStyle name="20 % - Markeringsfarve3 2 2 2 3 3 2 2" xfId="11892"/>
    <cellStyle name="20 % - Markeringsfarve3 2 2 2 3 3 2 2 2" xfId="25923"/>
    <cellStyle name="20 % - Markeringsfarve3 2 2 2 3 3 2 3" xfId="21971"/>
    <cellStyle name="20 % - Markeringsfarve3 2 2 2 3 3 3" xfId="1531"/>
    <cellStyle name="20 % - Markeringsfarve3 2 2 2 3 3 3 2" xfId="11893"/>
    <cellStyle name="20 % - Markeringsfarve3 2 2 2 3 3 3 2 2" xfId="25924"/>
    <cellStyle name="20 % - Markeringsfarve3 2 2 2 3 3 3 3" xfId="21972"/>
    <cellStyle name="20 % - Markeringsfarve3 2 2 2 3 3 4" xfId="1532"/>
    <cellStyle name="20 % - Markeringsfarve3 2 2 2 3 3 4 2" xfId="11894"/>
    <cellStyle name="20 % - Markeringsfarve3 2 2 2 3 3 4 2 2" xfId="25925"/>
    <cellStyle name="20 % - Markeringsfarve3 2 2 2 3 3 4 3" xfId="21973"/>
    <cellStyle name="20 % - Markeringsfarve3 2 2 2 3 3 5" xfId="1533"/>
    <cellStyle name="20 % - Markeringsfarve3 2 2 2 3 3 5 2" xfId="11895"/>
    <cellStyle name="20 % - Markeringsfarve3 2 2 2 3 3 5 2 2" xfId="25926"/>
    <cellStyle name="20 % - Markeringsfarve3 2 2 2 3 3 5 3" xfId="21974"/>
    <cellStyle name="20 % - Markeringsfarve3 2 2 2 3 3 6" xfId="1534"/>
    <cellStyle name="20 % - Markeringsfarve3 2 2 2 3 3 6 2" xfId="11896"/>
    <cellStyle name="20 % - Markeringsfarve3 2 2 2 3 3 6 2 2" xfId="25927"/>
    <cellStyle name="20 % - Markeringsfarve3 2 2 2 3 3 6 3" xfId="21975"/>
    <cellStyle name="20 % - Markeringsfarve3 2 2 2 3 3 7" xfId="11891"/>
    <cellStyle name="20 % - Markeringsfarve3 2 2 2 3 3 7 2" xfId="25922"/>
    <cellStyle name="20 % - Markeringsfarve3 2 2 2 3 3 8" xfId="21970"/>
    <cellStyle name="20 % - Markeringsfarve3 2 2 2 3 4" xfId="1535"/>
    <cellStyle name="20 % - Markeringsfarve3 2 2 2 3 4 2" xfId="1536"/>
    <cellStyle name="20 % - Markeringsfarve3 2 2 2 3 4 2 2" xfId="11898"/>
    <cellStyle name="20 % - Markeringsfarve3 2 2 2 3 4 2 2 2" xfId="25929"/>
    <cellStyle name="20 % - Markeringsfarve3 2 2 2 3 4 2 3" xfId="21977"/>
    <cellStyle name="20 % - Markeringsfarve3 2 2 2 3 4 3" xfId="1537"/>
    <cellStyle name="20 % - Markeringsfarve3 2 2 2 3 4 3 2" xfId="11899"/>
    <cellStyle name="20 % - Markeringsfarve3 2 2 2 3 4 3 2 2" xfId="25930"/>
    <cellStyle name="20 % - Markeringsfarve3 2 2 2 3 4 3 3" xfId="21978"/>
    <cellStyle name="20 % - Markeringsfarve3 2 2 2 3 4 4" xfId="1538"/>
    <cellStyle name="20 % - Markeringsfarve3 2 2 2 3 4 4 2" xfId="11900"/>
    <cellStyle name="20 % - Markeringsfarve3 2 2 2 3 4 4 2 2" xfId="25931"/>
    <cellStyle name="20 % - Markeringsfarve3 2 2 2 3 4 4 3" xfId="21979"/>
    <cellStyle name="20 % - Markeringsfarve3 2 2 2 3 4 5" xfId="1539"/>
    <cellStyle name="20 % - Markeringsfarve3 2 2 2 3 4 5 2" xfId="11901"/>
    <cellStyle name="20 % - Markeringsfarve3 2 2 2 3 4 5 2 2" xfId="25932"/>
    <cellStyle name="20 % - Markeringsfarve3 2 2 2 3 4 5 3" xfId="21980"/>
    <cellStyle name="20 % - Markeringsfarve3 2 2 2 3 4 6" xfId="1540"/>
    <cellStyle name="20 % - Markeringsfarve3 2 2 2 3 4 6 2" xfId="11902"/>
    <cellStyle name="20 % - Markeringsfarve3 2 2 2 3 4 6 2 2" xfId="25933"/>
    <cellStyle name="20 % - Markeringsfarve3 2 2 2 3 4 6 3" xfId="21981"/>
    <cellStyle name="20 % - Markeringsfarve3 2 2 2 3 4 7" xfId="11897"/>
    <cellStyle name="20 % - Markeringsfarve3 2 2 2 3 4 7 2" xfId="25928"/>
    <cellStyle name="20 % - Markeringsfarve3 2 2 2 3 4 8" xfId="21976"/>
    <cellStyle name="20 % - Markeringsfarve3 2 2 2 3 5" xfId="1541"/>
    <cellStyle name="20 % - Markeringsfarve3 2 2 2 3 5 2" xfId="1542"/>
    <cellStyle name="20 % - Markeringsfarve3 2 2 2 3 5 2 2" xfId="11904"/>
    <cellStyle name="20 % - Markeringsfarve3 2 2 2 3 5 2 2 2" xfId="25935"/>
    <cellStyle name="20 % - Markeringsfarve3 2 2 2 3 5 2 3" xfId="21983"/>
    <cellStyle name="20 % - Markeringsfarve3 2 2 2 3 5 3" xfId="1543"/>
    <cellStyle name="20 % - Markeringsfarve3 2 2 2 3 5 3 2" xfId="11905"/>
    <cellStyle name="20 % - Markeringsfarve3 2 2 2 3 5 3 2 2" xfId="25936"/>
    <cellStyle name="20 % - Markeringsfarve3 2 2 2 3 5 3 3" xfId="21984"/>
    <cellStyle name="20 % - Markeringsfarve3 2 2 2 3 5 4" xfId="1544"/>
    <cellStyle name="20 % - Markeringsfarve3 2 2 2 3 5 4 2" xfId="11906"/>
    <cellStyle name="20 % - Markeringsfarve3 2 2 2 3 5 4 2 2" xfId="25937"/>
    <cellStyle name="20 % - Markeringsfarve3 2 2 2 3 5 4 3" xfId="21985"/>
    <cellStyle name="20 % - Markeringsfarve3 2 2 2 3 5 5" xfId="1545"/>
    <cellStyle name="20 % - Markeringsfarve3 2 2 2 3 5 5 2" xfId="11907"/>
    <cellStyle name="20 % - Markeringsfarve3 2 2 2 3 5 5 2 2" xfId="25938"/>
    <cellStyle name="20 % - Markeringsfarve3 2 2 2 3 5 5 3" xfId="21986"/>
    <cellStyle name="20 % - Markeringsfarve3 2 2 2 3 5 6" xfId="1546"/>
    <cellStyle name="20 % - Markeringsfarve3 2 2 2 3 5 6 2" xfId="11908"/>
    <cellStyle name="20 % - Markeringsfarve3 2 2 2 3 5 6 2 2" xfId="25939"/>
    <cellStyle name="20 % - Markeringsfarve3 2 2 2 3 5 6 3" xfId="21987"/>
    <cellStyle name="20 % - Markeringsfarve3 2 2 2 3 5 7" xfId="11903"/>
    <cellStyle name="20 % - Markeringsfarve3 2 2 2 3 5 7 2" xfId="25934"/>
    <cellStyle name="20 % - Markeringsfarve3 2 2 2 3 5 8" xfId="21982"/>
    <cellStyle name="20 % - Markeringsfarve3 2 2 2 3 6" xfId="1547"/>
    <cellStyle name="20 % - Markeringsfarve3 2 2 2 3 6 2" xfId="11909"/>
    <cellStyle name="20 % - Markeringsfarve3 2 2 2 3 6 2 2" xfId="25940"/>
    <cellStyle name="20 % - Markeringsfarve3 2 2 2 3 6 3" xfId="21988"/>
    <cellStyle name="20 % - Markeringsfarve3 2 2 2 3 7" xfId="1548"/>
    <cellStyle name="20 % - Markeringsfarve3 2 2 2 3 7 2" xfId="11910"/>
    <cellStyle name="20 % - Markeringsfarve3 2 2 2 3 7 2 2" xfId="25941"/>
    <cellStyle name="20 % - Markeringsfarve3 2 2 2 3 7 3" xfId="21989"/>
    <cellStyle name="20 % - Markeringsfarve3 2 2 2 3 8" xfId="1549"/>
    <cellStyle name="20 % - Markeringsfarve3 2 2 2 3 8 2" xfId="11911"/>
    <cellStyle name="20 % - Markeringsfarve3 2 2 2 3 8 2 2" xfId="25942"/>
    <cellStyle name="20 % - Markeringsfarve3 2 2 2 3 8 3" xfId="21990"/>
    <cellStyle name="20 % - Markeringsfarve3 2 2 2 3 9" xfId="1550"/>
    <cellStyle name="20 % - Markeringsfarve3 2 2 2 3 9 2" xfId="11912"/>
    <cellStyle name="20 % - Markeringsfarve3 2 2 2 3 9 2 2" xfId="25943"/>
    <cellStyle name="20 % - Markeringsfarve3 2 2 2 3 9 3" xfId="21991"/>
    <cellStyle name="20 % - Markeringsfarve3 2 2 2 4" xfId="1551"/>
    <cellStyle name="20 % - Markeringsfarve3 2 2 2 4 2" xfId="1552"/>
    <cellStyle name="20 % - Markeringsfarve3 2 2 2 4 2 2" xfId="11914"/>
    <cellStyle name="20 % - Markeringsfarve3 2 2 2 4 2 2 2" xfId="25945"/>
    <cellStyle name="20 % - Markeringsfarve3 2 2 2 4 2 3" xfId="21993"/>
    <cellStyle name="20 % - Markeringsfarve3 2 2 2 4 3" xfId="1553"/>
    <cellStyle name="20 % - Markeringsfarve3 2 2 2 4 3 2" xfId="11915"/>
    <cellStyle name="20 % - Markeringsfarve3 2 2 2 4 3 2 2" xfId="25946"/>
    <cellStyle name="20 % - Markeringsfarve3 2 2 2 4 3 3" xfId="21994"/>
    <cellStyle name="20 % - Markeringsfarve3 2 2 2 4 4" xfId="1554"/>
    <cellStyle name="20 % - Markeringsfarve3 2 2 2 4 4 2" xfId="11916"/>
    <cellStyle name="20 % - Markeringsfarve3 2 2 2 4 4 2 2" xfId="25947"/>
    <cellStyle name="20 % - Markeringsfarve3 2 2 2 4 4 3" xfId="21995"/>
    <cellStyle name="20 % - Markeringsfarve3 2 2 2 4 5" xfId="1555"/>
    <cellStyle name="20 % - Markeringsfarve3 2 2 2 4 5 2" xfId="11917"/>
    <cellStyle name="20 % - Markeringsfarve3 2 2 2 4 5 2 2" xfId="25948"/>
    <cellStyle name="20 % - Markeringsfarve3 2 2 2 4 5 3" xfId="21996"/>
    <cellStyle name="20 % - Markeringsfarve3 2 2 2 4 6" xfId="1556"/>
    <cellStyle name="20 % - Markeringsfarve3 2 2 2 4 6 2" xfId="11918"/>
    <cellStyle name="20 % - Markeringsfarve3 2 2 2 4 6 2 2" xfId="25949"/>
    <cellStyle name="20 % - Markeringsfarve3 2 2 2 4 6 3" xfId="21997"/>
    <cellStyle name="20 % - Markeringsfarve3 2 2 2 4 7" xfId="11913"/>
    <cellStyle name="20 % - Markeringsfarve3 2 2 2 4 7 2" xfId="25944"/>
    <cellStyle name="20 % - Markeringsfarve3 2 2 2 4 8" xfId="21992"/>
    <cellStyle name="20 % - Markeringsfarve3 2 2 2 5" xfId="1557"/>
    <cellStyle name="20 % - Markeringsfarve3 2 2 2 5 2" xfId="1558"/>
    <cellStyle name="20 % - Markeringsfarve3 2 2 2 5 2 2" xfId="11920"/>
    <cellStyle name="20 % - Markeringsfarve3 2 2 2 5 2 2 2" xfId="25951"/>
    <cellStyle name="20 % - Markeringsfarve3 2 2 2 5 2 3" xfId="21999"/>
    <cellStyle name="20 % - Markeringsfarve3 2 2 2 5 3" xfId="1559"/>
    <cellStyle name="20 % - Markeringsfarve3 2 2 2 5 3 2" xfId="11921"/>
    <cellStyle name="20 % - Markeringsfarve3 2 2 2 5 3 2 2" xfId="25952"/>
    <cellStyle name="20 % - Markeringsfarve3 2 2 2 5 3 3" xfId="22000"/>
    <cellStyle name="20 % - Markeringsfarve3 2 2 2 5 4" xfId="1560"/>
    <cellStyle name="20 % - Markeringsfarve3 2 2 2 5 4 2" xfId="11922"/>
    <cellStyle name="20 % - Markeringsfarve3 2 2 2 5 4 2 2" xfId="25953"/>
    <cellStyle name="20 % - Markeringsfarve3 2 2 2 5 4 3" xfId="22001"/>
    <cellStyle name="20 % - Markeringsfarve3 2 2 2 5 5" xfId="1561"/>
    <cellStyle name="20 % - Markeringsfarve3 2 2 2 5 5 2" xfId="11923"/>
    <cellStyle name="20 % - Markeringsfarve3 2 2 2 5 5 2 2" xfId="25954"/>
    <cellStyle name="20 % - Markeringsfarve3 2 2 2 5 5 3" xfId="22002"/>
    <cellStyle name="20 % - Markeringsfarve3 2 2 2 5 6" xfId="1562"/>
    <cellStyle name="20 % - Markeringsfarve3 2 2 2 5 6 2" xfId="11924"/>
    <cellStyle name="20 % - Markeringsfarve3 2 2 2 5 6 2 2" xfId="25955"/>
    <cellStyle name="20 % - Markeringsfarve3 2 2 2 5 6 3" xfId="22003"/>
    <cellStyle name="20 % - Markeringsfarve3 2 2 2 5 7" xfId="11919"/>
    <cellStyle name="20 % - Markeringsfarve3 2 2 2 5 7 2" xfId="25950"/>
    <cellStyle name="20 % - Markeringsfarve3 2 2 2 5 8" xfId="21998"/>
    <cellStyle name="20 % - Markeringsfarve3 2 2 2 6" xfId="1563"/>
    <cellStyle name="20 % - Markeringsfarve3 2 2 2 6 2" xfId="1564"/>
    <cellStyle name="20 % - Markeringsfarve3 2 2 2 6 2 2" xfId="11926"/>
    <cellStyle name="20 % - Markeringsfarve3 2 2 2 6 2 2 2" xfId="25957"/>
    <cellStyle name="20 % - Markeringsfarve3 2 2 2 6 2 3" xfId="22005"/>
    <cellStyle name="20 % - Markeringsfarve3 2 2 2 6 3" xfId="1565"/>
    <cellStyle name="20 % - Markeringsfarve3 2 2 2 6 3 2" xfId="11927"/>
    <cellStyle name="20 % - Markeringsfarve3 2 2 2 6 3 2 2" xfId="25958"/>
    <cellStyle name="20 % - Markeringsfarve3 2 2 2 6 3 3" xfId="22006"/>
    <cellStyle name="20 % - Markeringsfarve3 2 2 2 6 4" xfId="1566"/>
    <cellStyle name="20 % - Markeringsfarve3 2 2 2 6 4 2" xfId="11928"/>
    <cellStyle name="20 % - Markeringsfarve3 2 2 2 6 4 2 2" xfId="25959"/>
    <cellStyle name="20 % - Markeringsfarve3 2 2 2 6 4 3" xfId="22007"/>
    <cellStyle name="20 % - Markeringsfarve3 2 2 2 6 5" xfId="1567"/>
    <cellStyle name="20 % - Markeringsfarve3 2 2 2 6 5 2" xfId="11929"/>
    <cellStyle name="20 % - Markeringsfarve3 2 2 2 6 5 2 2" xfId="25960"/>
    <cellStyle name="20 % - Markeringsfarve3 2 2 2 6 5 3" xfId="22008"/>
    <cellStyle name="20 % - Markeringsfarve3 2 2 2 6 6" xfId="1568"/>
    <cellStyle name="20 % - Markeringsfarve3 2 2 2 6 6 2" xfId="11930"/>
    <cellStyle name="20 % - Markeringsfarve3 2 2 2 6 6 2 2" xfId="25961"/>
    <cellStyle name="20 % - Markeringsfarve3 2 2 2 6 6 3" xfId="22009"/>
    <cellStyle name="20 % - Markeringsfarve3 2 2 2 6 7" xfId="11925"/>
    <cellStyle name="20 % - Markeringsfarve3 2 2 2 6 7 2" xfId="25956"/>
    <cellStyle name="20 % - Markeringsfarve3 2 2 2 6 8" xfId="22004"/>
    <cellStyle name="20 % - Markeringsfarve3 2 2 2 7" xfId="1569"/>
    <cellStyle name="20 % - Markeringsfarve3 2 2 2 7 2" xfId="1570"/>
    <cellStyle name="20 % - Markeringsfarve3 2 2 2 7 2 2" xfId="11932"/>
    <cellStyle name="20 % - Markeringsfarve3 2 2 2 7 2 2 2" xfId="25963"/>
    <cellStyle name="20 % - Markeringsfarve3 2 2 2 7 2 3" xfId="22011"/>
    <cellStyle name="20 % - Markeringsfarve3 2 2 2 7 3" xfId="1571"/>
    <cellStyle name="20 % - Markeringsfarve3 2 2 2 7 3 2" xfId="11933"/>
    <cellStyle name="20 % - Markeringsfarve3 2 2 2 7 3 2 2" xfId="25964"/>
    <cellStyle name="20 % - Markeringsfarve3 2 2 2 7 3 3" xfId="22012"/>
    <cellStyle name="20 % - Markeringsfarve3 2 2 2 7 4" xfId="1572"/>
    <cellStyle name="20 % - Markeringsfarve3 2 2 2 7 4 2" xfId="11934"/>
    <cellStyle name="20 % - Markeringsfarve3 2 2 2 7 4 2 2" xfId="25965"/>
    <cellStyle name="20 % - Markeringsfarve3 2 2 2 7 4 3" xfId="22013"/>
    <cellStyle name="20 % - Markeringsfarve3 2 2 2 7 5" xfId="1573"/>
    <cellStyle name="20 % - Markeringsfarve3 2 2 2 7 5 2" xfId="11935"/>
    <cellStyle name="20 % - Markeringsfarve3 2 2 2 7 5 2 2" xfId="25966"/>
    <cellStyle name="20 % - Markeringsfarve3 2 2 2 7 5 3" xfId="22014"/>
    <cellStyle name="20 % - Markeringsfarve3 2 2 2 7 6" xfId="1574"/>
    <cellStyle name="20 % - Markeringsfarve3 2 2 2 7 6 2" xfId="11936"/>
    <cellStyle name="20 % - Markeringsfarve3 2 2 2 7 6 2 2" xfId="25967"/>
    <cellStyle name="20 % - Markeringsfarve3 2 2 2 7 6 3" xfId="22015"/>
    <cellStyle name="20 % - Markeringsfarve3 2 2 2 7 7" xfId="11931"/>
    <cellStyle name="20 % - Markeringsfarve3 2 2 2 7 7 2" xfId="25962"/>
    <cellStyle name="20 % - Markeringsfarve3 2 2 2 7 8" xfId="22010"/>
    <cellStyle name="20 % - Markeringsfarve3 2 2 2 8" xfId="1575"/>
    <cellStyle name="20 % - Markeringsfarve3 2 2 2 8 2" xfId="11937"/>
    <cellStyle name="20 % - Markeringsfarve3 2 2 2 8 2 2" xfId="25968"/>
    <cellStyle name="20 % - Markeringsfarve3 2 2 2 8 3" xfId="22016"/>
    <cellStyle name="20 % - Markeringsfarve3 2 2 2 9" xfId="1576"/>
    <cellStyle name="20 % - Markeringsfarve3 2 2 2 9 2" xfId="11938"/>
    <cellStyle name="20 % - Markeringsfarve3 2 2 2 9 2 2" xfId="25969"/>
    <cellStyle name="20 % - Markeringsfarve3 2 2 2 9 3" xfId="22017"/>
    <cellStyle name="20 % - Markeringsfarve3 2 2 3" xfId="1577"/>
    <cellStyle name="20 % - Markeringsfarve3 2 2 3 10" xfId="1578"/>
    <cellStyle name="20 % - Markeringsfarve3 2 2 3 10 2" xfId="11940"/>
    <cellStyle name="20 % - Markeringsfarve3 2 2 3 10 2 2" xfId="25971"/>
    <cellStyle name="20 % - Markeringsfarve3 2 2 3 10 3" xfId="22019"/>
    <cellStyle name="20 % - Markeringsfarve3 2 2 3 11" xfId="1579"/>
    <cellStyle name="20 % - Markeringsfarve3 2 2 3 11 2" xfId="11941"/>
    <cellStyle name="20 % - Markeringsfarve3 2 2 3 11 2 2" xfId="25972"/>
    <cellStyle name="20 % - Markeringsfarve3 2 2 3 11 3" xfId="22020"/>
    <cellStyle name="20 % - Markeringsfarve3 2 2 3 12" xfId="11939"/>
    <cellStyle name="20 % - Markeringsfarve3 2 2 3 12 2" xfId="25970"/>
    <cellStyle name="20 % - Markeringsfarve3 2 2 3 13" xfId="22018"/>
    <cellStyle name="20 % - Markeringsfarve3 2 2 3 2" xfId="1580"/>
    <cellStyle name="20 % - Markeringsfarve3 2 2 3 2 10" xfId="1581"/>
    <cellStyle name="20 % - Markeringsfarve3 2 2 3 2 10 2" xfId="11943"/>
    <cellStyle name="20 % - Markeringsfarve3 2 2 3 2 10 2 2" xfId="25974"/>
    <cellStyle name="20 % - Markeringsfarve3 2 2 3 2 10 3" xfId="22022"/>
    <cellStyle name="20 % - Markeringsfarve3 2 2 3 2 11" xfId="11942"/>
    <cellStyle name="20 % - Markeringsfarve3 2 2 3 2 11 2" xfId="25973"/>
    <cellStyle name="20 % - Markeringsfarve3 2 2 3 2 12" xfId="22021"/>
    <cellStyle name="20 % - Markeringsfarve3 2 2 3 2 2" xfId="1582"/>
    <cellStyle name="20 % - Markeringsfarve3 2 2 3 2 2 10" xfId="11944"/>
    <cellStyle name="20 % - Markeringsfarve3 2 2 3 2 2 10 2" xfId="25975"/>
    <cellStyle name="20 % - Markeringsfarve3 2 2 3 2 2 11" xfId="22023"/>
    <cellStyle name="20 % - Markeringsfarve3 2 2 3 2 2 2" xfId="1583"/>
    <cellStyle name="20 % - Markeringsfarve3 2 2 3 2 2 2 2" xfId="1584"/>
    <cellStyle name="20 % - Markeringsfarve3 2 2 3 2 2 2 2 2" xfId="11946"/>
    <cellStyle name="20 % - Markeringsfarve3 2 2 3 2 2 2 2 2 2" xfId="25977"/>
    <cellStyle name="20 % - Markeringsfarve3 2 2 3 2 2 2 2 3" xfId="22025"/>
    <cellStyle name="20 % - Markeringsfarve3 2 2 3 2 2 2 3" xfId="1585"/>
    <cellStyle name="20 % - Markeringsfarve3 2 2 3 2 2 2 3 2" xfId="11947"/>
    <cellStyle name="20 % - Markeringsfarve3 2 2 3 2 2 2 3 2 2" xfId="25978"/>
    <cellStyle name="20 % - Markeringsfarve3 2 2 3 2 2 2 3 3" xfId="22026"/>
    <cellStyle name="20 % - Markeringsfarve3 2 2 3 2 2 2 4" xfId="1586"/>
    <cellStyle name="20 % - Markeringsfarve3 2 2 3 2 2 2 4 2" xfId="11948"/>
    <cellStyle name="20 % - Markeringsfarve3 2 2 3 2 2 2 4 2 2" xfId="25979"/>
    <cellStyle name="20 % - Markeringsfarve3 2 2 3 2 2 2 4 3" xfId="22027"/>
    <cellStyle name="20 % - Markeringsfarve3 2 2 3 2 2 2 5" xfId="1587"/>
    <cellStyle name="20 % - Markeringsfarve3 2 2 3 2 2 2 5 2" xfId="11949"/>
    <cellStyle name="20 % - Markeringsfarve3 2 2 3 2 2 2 5 2 2" xfId="25980"/>
    <cellStyle name="20 % - Markeringsfarve3 2 2 3 2 2 2 5 3" xfId="22028"/>
    <cellStyle name="20 % - Markeringsfarve3 2 2 3 2 2 2 6" xfId="1588"/>
    <cellStyle name="20 % - Markeringsfarve3 2 2 3 2 2 2 6 2" xfId="11950"/>
    <cellStyle name="20 % - Markeringsfarve3 2 2 3 2 2 2 6 2 2" xfId="25981"/>
    <cellStyle name="20 % - Markeringsfarve3 2 2 3 2 2 2 6 3" xfId="22029"/>
    <cellStyle name="20 % - Markeringsfarve3 2 2 3 2 2 2 7" xfId="11945"/>
    <cellStyle name="20 % - Markeringsfarve3 2 2 3 2 2 2 7 2" xfId="25976"/>
    <cellStyle name="20 % - Markeringsfarve3 2 2 3 2 2 2 8" xfId="22024"/>
    <cellStyle name="20 % - Markeringsfarve3 2 2 3 2 2 3" xfId="1589"/>
    <cellStyle name="20 % - Markeringsfarve3 2 2 3 2 2 3 2" xfId="1590"/>
    <cellStyle name="20 % - Markeringsfarve3 2 2 3 2 2 3 2 2" xfId="11952"/>
    <cellStyle name="20 % - Markeringsfarve3 2 2 3 2 2 3 2 2 2" xfId="25983"/>
    <cellStyle name="20 % - Markeringsfarve3 2 2 3 2 2 3 2 3" xfId="22031"/>
    <cellStyle name="20 % - Markeringsfarve3 2 2 3 2 2 3 3" xfId="1591"/>
    <cellStyle name="20 % - Markeringsfarve3 2 2 3 2 2 3 3 2" xfId="11953"/>
    <cellStyle name="20 % - Markeringsfarve3 2 2 3 2 2 3 3 2 2" xfId="25984"/>
    <cellStyle name="20 % - Markeringsfarve3 2 2 3 2 2 3 3 3" xfId="22032"/>
    <cellStyle name="20 % - Markeringsfarve3 2 2 3 2 2 3 4" xfId="1592"/>
    <cellStyle name="20 % - Markeringsfarve3 2 2 3 2 2 3 4 2" xfId="11954"/>
    <cellStyle name="20 % - Markeringsfarve3 2 2 3 2 2 3 4 2 2" xfId="25985"/>
    <cellStyle name="20 % - Markeringsfarve3 2 2 3 2 2 3 4 3" xfId="22033"/>
    <cellStyle name="20 % - Markeringsfarve3 2 2 3 2 2 3 5" xfId="1593"/>
    <cellStyle name="20 % - Markeringsfarve3 2 2 3 2 2 3 5 2" xfId="11955"/>
    <cellStyle name="20 % - Markeringsfarve3 2 2 3 2 2 3 5 2 2" xfId="25986"/>
    <cellStyle name="20 % - Markeringsfarve3 2 2 3 2 2 3 5 3" xfId="22034"/>
    <cellStyle name="20 % - Markeringsfarve3 2 2 3 2 2 3 6" xfId="1594"/>
    <cellStyle name="20 % - Markeringsfarve3 2 2 3 2 2 3 6 2" xfId="11956"/>
    <cellStyle name="20 % - Markeringsfarve3 2 2 3 2 2 3 6 2 2" xfId="25987"/>
    <cellStyle name="20 % - Markeringsfarve3 2 2 3 2 2 3 6 3" xfId="22035"/>
    <cellStyle name="20 % - Markeringsfarve3 2 2 3 2 2 3 7" xfId="11951"/>
    <cellStyle name="20 % - Markeringsfarve3 2 2 3 2 2 3 7 2" xfId="25982"/>
    <cellStyle name="20 % - Markeringsfarve3 2 2 3 2 2 3 8" xfId="22030"/>
    <cellStyle name="20 % - Markeringsfarve3 2 2 3 2 2 4" xfId="1595"/>
    <cellStyle name="20 % - Markeringsfarve3 2 2 3 2 2 4 2" xfId="1596"/>
    <cellStyle name="20 % - Markeringsfarve3 2 2 3 2 2 4 2 2" xfId="11958"/>
    <cellStyle name="20 % - Markeringsfarve3 2 2 3 2 2 4 2 2 2" xfId="25989"/>
    <cellStyle name="20 % - Markeringsfarve3 2 2 3 2 2 4 2 3" xfId="22037"/>
    <cellStyle name="20 % - Markeringsfarve3 2 2 3 2 2 4 3" xfId="1597"/>
    <cellStyle name="20 % - Markeringsfarve3 2 2 3 2 2 4 3 2" xfId="11959"/>
    <cellStyle name="20 % - Markeringsfarve3 2 2 3 2 2 4 3 2 2" xfId="25990"/>
    <cellStyle name="20 % - Markeringsfarve3 2 2 3 2 2 4 3 3" xfId="22038"/>
    <cellStyle name="20 % - Markeringsfarve3 2 2 3 2 2 4 4" xfId="1598"/>
    <cellStyle name="20 % - Markeringsfarve3 2 2 3 2 2 4 4 2" xfId="11960"/>
    <cellStyle name="20 % - Markeringsfarve3 2 2 3 2 2 4 4 2 2" xfId="25991"/>
    <cellStyle name="20 % - Markeringsfarve3 2 2 3 2 2 4 4 3" xfId="22039"/>
    <cellStyle name="20 % - Markeringsfarve3 2 2 3 2 2 4 5" xfId="1599"/>
    <cellStyle name="20 % - Markeringsfarve3 2 2 3 2 2 4 5 2" xfId="11961"/>
    <cellStyle name="20 % - Markeringsfarve3 2 2 3 2 2 4 5 2 2" xfId="25992"/>
    <cellStyle name="20 % - Markeringsfarve3 2 2 3 2 2 4 5 3" xfId="22040"/>
    <cellStyle name="20 % - Markeringsfarve3 2 2 3 2 2 4 6" xfId="1600"/>
    <cellStyle name="20 % - Markeringsfarve3 2 2 3 2 2 4 6 2" xfId="11962"/>
    <cellStyle name="20 % - Markeringsfarve3 2 2 3 2 2 4 6 2 2" xfId="25993"/>
    <cellStyle name="20 % - Markeringsfarve3 2 2 3 2 2 4 6 3" xfId="22041"/>
    <cellStyle name="20 % - Markeringsfarve3 2 2 3 2 2 4 7" xfId="11957"/>
    <cellStyle name="20 % - Markeringsfarve3 2 2 3 2 2 4 7 2" xfId="25988"/>
    <cellStyle name="20 % - Markeringsfarve3 2 2 3 2 2 4 8" xfId="22036"/>
    <cellStyle name="20 % - Markeringsfarve3 2 2 3 2 2 5" xfId="1601"/>
    <cellStyle name="20 % - Markeringsfarve3 2 2 3 2 2 5 2" xfId="11963"/>
    <cellStyle name="20 % - Markeringsfarve3 2 2 3 2 2 5 2 2" xfId="25994"/>
    <cellStyle name="20 % - Markeringsfarve3 2 2 3 2 2 5 3" xfId="22042"/>
    <cellStyle name="20 % - Markeringsfarve3 2 2 3 2 2 6" xfId="1602"/>
    <cellStyle name="20 % - Markeringsfarve3 2 2 3 2 2 6 2" xfId="11964"/>
    <cellStyle name="20 % - Markeringsfarve3 2 2 3 2 2 6 2 2" xfId="25995"/>
    <cellStyle name="20 % - Markeringsfarve3 2 2 3 2 2 6 3" xfId="22043"/>
    <cellStyle name="20 % - Markeringsfarve3 2 2 3 2 2 7" xfId="1603"/>
    <cellStyle name="20 % - Markeringsfarve3 2 2 3 2 2 7 2" xfId="11965"/>
    <cellStyle name="20 % - Markeringsfarve3 2 2 3 2 2 7 2 2" xfId="25996"/>
    <cellStyle name="20 % - Markeringsfarve3 2 2 3 2 2 7 3" xfId="22044"/>
    <cellStyle name="20 % - Markeringsfarve3 2 2 3 2 2 8" xfId="1604"/>
    <cellStyle name="20 % - Markeringsfarve3 2 2 3 2 2 8 2" xfId="11966"/>
    <cellStyle name="20 % - Markeringsfarve3 2 2 3 2 2 8 2 2" xfId="25997"/>
    <cellStyle name="20 % - Markeringsfarve3 2 2 3 2 2 8 3" xfId="22045"/>
    <cellStyle name="20 % - Markeringsfarve3 2 2 3 2 2 9" xfId="1605"/>
    <cellStyle name="20 % - Markeringsfarve3 2 2 3 2 2 9 2" xfId="11967"/>
    <cellStyle name="20 % - Markeringsfarve3 2 2 3 2 2 9 2 2" xfId="25998"/>
    <cellStyle name="20 % - Markeringsfarve3 2 2 3 2 2 9 3" xfId="22046"/>
    <cellStyle name="20 % - Markeringsfarve3 2 2 3 2 3" xfId="1606"/>
    <cellStyle name="20 % - Markeringsfarve3 2 2 3 2 3 2" xfId="1607"/>
    <cellStyle name="20 % - Markeringsfarve3 2 2 3 2 3 2 2" xfId="11969"/>
    <cellStyle name="20 % - Markeringsfarve3 2 2 3 2 3 2 2 2" xfId="26000"/>
    <cellStyle name="20 % - Markeringsfarve3 2 2 3 2 3 2 3" xfId="22048"/>
    <cellStyle name="20 % - Markeringsfarve3 2 2 3 2 3 3" xfId="1608"/>
    <cellStyle name="20 % - Markeringsfarve3 2 2 3 2 3 3 2" xfId="11970"/>
    <cellStyle name="20 % - Markeringsfarve3 2 2 3 2 3 3 2 2" xfId="26001"/>
    <cellStyle name="20 % - Markeringsfarve3 2 2 3 2 3 3 3" xfId="22049"/>
    <cellStyle name="20 % - Markeringsfarve3 2 2 3 2 3 4" xfId="1609"/>
    <cellStyle name="20 % - Markeringsfarve3 2 2 3 2 3 4 2" xfId="11971"/>
    <cellStyle name="20 % - Markeringsfarve3 2 2 3 2 3 4 2 2" xfId="26002"/>
    <cellStyle name="20 % - Markeringsfarve3 2 2 3 2 3 4 3" xfId="22050"/>
    <cellStyle name="20 % - Markeringsfarve3 2 2 3 2 3 5" xfId="1610"/>
    <cellStyle name="20 % - Markeringsfarve3 2 2 3 2 3 5 2" xfId="11972"/>
    <cellStyle name="20 % - Markeringsfarve3 2 2 3 2 3 5 2 2" xfId="26003"/>
    <cellStyle name="20 % - Markeringsfarve3 2 2 3 2 3 5 3" xfId="22051"/>
    <cellStyle name="20 % - Markeringsfarve3 2 2 3 2 3 6" xfId="1611"/>
    <cellStyle name="20 % - Markeringsfarve3 2 2 3 2 3 6 2" xfId="11973"/>
    <cellStyle name="20 % - Markeringsfarve3 2 2 3 2 3 6 2 2" xfId="26004"/>
    <cellStyle name="20 % - Markeringsfarve3 2 2 3 2 3 6 3" xfId="22052"/>
    <cellStyle name="20 % - Markeringsfarve3 2 2 3 2 3 7" xfId="11968"/>
    <cellStyle name="20 % - Markeringsfarve3 2 2 3 2 3 7 2" xfId="25999"/>
    <cellStyle name="20 % - Markeringsfarve3 2 2 3 2 3 8" xfId="22047"/>
    <cellStyle name="20 % - Markeringsfarve3 2 2 3 2 4" xfId="1612"/>
    <cellStyle name="20 % - Markeringsfarve3 2 2 3 2 4 2" xfId="1613"/>
    <cellStyle name="20 % - Markeringsfarve3 2 2 3 2 4 2 2" xfId="11975"/>
    <cellStyle name="20 % - Markeringsfarve3 2 2 3 2 4 2 2 2" xfId="26006"/>
    <cellStyle name="20 % - Markeringsfarve3 2 2 3 2 4 2 3" xfId="22054"/>
    <cellStyle name="20 % - Markeringsfarve3 2 2 3 2 4 3" xfId="1614"/>
    <cellStyle name="20 % - Markeringsfarve3 2 2 3 2 4 3 2" xfId="11976"/>
    <cellStyle name="20 % - Markeringsfarve3 2 2 3 2 4 3 2 2" xfId="26007"/>
    <cellStyle name="20 % - Markeringsfarve3 2 2 3 2 4 3 3" xfId="22055"/>
    <cellStyle name="20 % - Markeringsfarve3 2 2 3 2 4 4" xfId="1615"/>
    <cellStyle name="20 % - Markeringsfarve3 2 2 3 2 4 4 2" xfId="11977"/>
    <cellStyle name="20 % - Markeringsfarve3 2 2 3 2 4 4 2 2" xfId="26008"/>
    <cellStyle name="20 % - Markeringsfarve3 2 2 3 2 4 4 3" xfId="22056"/>
    <cellStyle name="20 % - Markeringsfarve3 2 2 3 2 4 5" xfId="1616"/>
    <cellStyle name="20 % - Markeringsfarve3 2 2 3 2 4 5 2" xfId="11978"/>
    <cellStyle name="20 % - Markeringsfarve3 2 2 3 2 4 5 2 2" xfId="26009"/>
    <cellStyle name="20 % - Markeringsfarve3 2 2 3 2 4 5 3" xfId="22057"/>
    <cellStyle name="20 % - Markeringsfarve3 2 2 3 2 4 6" xfId="1617"/>
    <cellStyle name="20 % - Markeringsfarve3 2 2 3 2 4 6 2" xfId="11979"/>
    <cellStyle name="20 % - Markeringsfarve3 2 2 3 2 4 6 2 2" xfId="26010"/>
    <cellStyle name="20 % - Markeringsfarve3 2 2 3 2 4 6 3" xfId="22058"/>
    <cellStyle name="20 % - Markeringsfarve3 2 2 3 2 4 7" xfId="11974"/>
    <cellStyle name="20 % - Markeringsfarve3 2 2 3 2 4 7 2" xfId="26005"/>
    <cellStyle name="20 % - Markeringsfarve3 2 2 3 2 4 8" xfId="22053"/>
    <cellStyle name="20 % - Markeringsfarve3 2 2 3 2 5" xfId="1618"/>
    <cellStyle name="20 % - Markeringsfarve3 2 2 3 2 5 2" xfId="1619"/>
    <cellStyle name="20 % - Markeringsfarve3 2 2 3 2 5 2 2" xfId="11981"/>
    <cellStyle name="20 % - Markeringsfarve3 2 2 3 2 5 2 2 2" xfId="26012"/>
    <cellStyle name="20 % - Markeringsfarve3 2 2 3 2 5 2 3" xfId="22060"/>
    <cellStyle name="20 % - Markeringsfarve3 2 2 3 2 5 3" xfId="1620"/>
    <cellStyle name="20 % - Markeringsfarve3 2 2 3 2 5 3 2" xfId="11982"/>
    <cellStyle name="20 % - Markeringsfarve3 2 2 3 2 5 3 2 2" xfId="26013"/>
    <cellStyle name="20 % - Markeringsfarve3 2 2 3 2 5 3 3" xfId="22061"/>
    <cellStyle name="20 % - Markeringsfarve3 2 2 3 2 5 4" xfId="1621"/>
    <cellStyle name="20 % - Markeringsfarve3 2 2 3 2 5 4 2" xfId="11983"/>
    <cellStyle name="20 % - Markeringsfarve3 2 2 3 2 5 4 2 2" xfId="26014"/>
    <cellStyle name="20 % - Markeringsfarve3 2 2 3 2 5 4 3" xfId="22062"/>
    <cellStyle name="20 % - Markeringsfarve3 2 2 3 2 5 5" xfId="1622"/>
    <cellStyle name="20 % - Markeringsfarve3 2 2 3 2 5 5 2" xfId="11984"/>
    <cellStyle name="20 % - Markeringsfarve3 2 2 3 2 5 5 2 2" xfId="26015"/>
    <cellStyle name="20 % - Markeringsfarve3 2 2 3 2 5 5 3" xfId="22063"/>
    <cellStyle name="20 % - Markeringsfarve3 2 2 3 2 5 6" xfId="1623"/>
    <cellStyle name="20 % - Markeringsfarve3 2 2 3 2 5 6 2" xfId="11985"/>
    <cellStyle name="20 % - Markeringsfarve3 2 2 3 2 5 6 2 2" xfId="26016"/>
    <cellStyle name="20 % - Markeringsfarve3 2 2 3 2 5 6 3" xfId="22064"/>
    <cellStyle name="20 % - Markeringsfarve3 2 2 3 2 5 7" xfId="11980"/>
    <cellStyle name="20 % - Markeringsfarve3 2 2 3 2 5 7 2" xfId="26011"/>
    <cellStyle name="20 % - Markeringsfarve3 2 2 3 2 5 8" xfId="22059"/>
    <cellStyle name="20 % - Markeringsfarve3 2 2 3 2 6" xfId="1624"/>
    <cellStyle name="20 % - Markeringsfarve3 2 2 3 2 6 2" xfId="11986"/>
    <cellStyle name="20 % - Markeringsfarve3 2 2 3 2 6 2 2" xfId="26017"/>
    <cellStyle name="20 % - Markeringsfarve3 2 2 3 2 6 3" xfId="22065"/>
    <cellStyle name="20 % - Markeringsfarve3 2 2 3 2 7" xfId="1625"/>
    <cellStyle name="20 % - Markeringsfarve3 2 2 3 2 7 2" xfId="11987"/>
    <cellStyle name="20 % - Markeringsfarve3 2 2 3 2 7 2 2" xfId="26018"/>
    <cellStyle name="20 % - Markeringsfarve3 2 2 3 2 7 3" xfId="22066"/>
    <cellStyle name="20 % - Markeringsfarve3 2 2 3 2 8" xfId="1626"/>
    <cellStyle name="20 % - Markeringsfarve3 2 2 3 2 8 2" xfId="11988"/>
    <cellStyle name="20 % - Markeringsfarve3 2 2 3 2 8 2 2" xfId="26019"/>
    <cellStyle name="20 % - Markeringsfarve3 2 2 3 2 8 3" xfId="22067"/>
    <cellStyle name="20 % - Markeringsfarve3 2 2 3 2 9" xfId="1627"/>
    <cellStyle name="20 % - Markeringsfarve3 2 2 3 2 9 2" xfId="11989"/>
    <cellStyle name="20 % - Markeringsfarve3 2 2 3 2 9 2 2" xfId="26020"/>
    <cellStyle name="20 % - Markeringsfarve3 2 2 3 2 9 3" xfId="22068"/>
    <cellStyle name="20 % - Markeringsfarve3 2 2 3 3" xfId="1628"/>
    <cellStyle name="20 % - Markeringsfarve3 2 2 3 3 10" xfId="11990"/>
    <cellStyle name="20 % - Markeringsfarve3 2 2 3 3 10 2" xfId="26021"/>
    <cellStyle name="20 % - Markeringsfarve3 2 2 3 3 11" xfId="22069"/>
    <cellStyle name="20 % - Markeringsfarve3 2 2 3 3 2" xfId="1629"/>
    <cellStyle name="20 % - Markeringsfarve3 2 2 3 3 2 2" xfId="1630"/>
    <cellStyle name="20 % - Markeringsfarve3 2 2 3 3 2 2 2" xfId="11992"/>
    <cellStyle name="20 % - Markeringsfarve3 2 2 3 3 2 2 2 2" xfId="26023"/>
    <cellStyle name="20 % - Markeringsfarve3 2 2 3 3 2 2 3" xfId="22071"/>
    <cellStyle name="20 % - Markeringsfarve3 2 2 3 3 2 3" xfId="1631"/>
    <cellStyle name="20 % - Markeringsfarve3 2 2 3 3 2 3 2" xfId="11993"/>
    <cellStyle name="20 % - Markeringsfarve3 2 2 3 3 2 3 2 2" xfId="26024"/>
    <cellStyle name="20 % - Markeringsfarve3 2 2 3 3 2 3 3" xfId="22072"/>
    <cellStyle name="20 % - Markeringsfarve3 2 2 3 3 2 4" xfId="1632"/>
    <cellStyle name="20 % - Markeringsfarve3 2 2 3 3 2 4 2" xfId="11994"/>
    <cellStyle name="20 % - Markeringsfarve3 2 2 3 3 2 4 2 2" xfId="26025"/>
    <cellStyle name="20 % - Markeringsfarve3 2 2 3 3 2 4 3" xfId="22073"/>
    <cellStyle name="20 % - Markeringsfarve3 2 2 3 3 2 5" xfId="1633"/>
    <cellStyle name="20 % - Markeringsfarve3 2 2 3 3 2 5 2" xfId="11995"/>
    <cellStyle name="20 % - Markeringsfarve3 2 2 3 3 2 5 2 2" xfId="26026"/>
    <cellStyle name="20 % - Markeringsfarve3 2 2 3 3 2 5 3" xfId="22074"/>
    <cellStyle name="20 % - Markeringsfarve3 2 2 3 3 2 6" xfId="1634"/>
    <cellStyle name="20 % - Markeringsfarve3 2 2 3 3 2 6 2" xfId="11996"/>
    <cellStyle name="20 % - Markeringsfarve3 2 2 3 3 2 6 2 2" xfId="26027"/>
    <cellStyle name="20 % - Markeringsfarve3 2 2 3 3 2 6 3" xfId="22075"/>
    <cellStyle name="20 % - Markeringsfarve3 2 2 3 3 2 7" xfId="11991"/>
    <cellStyle name="20 % - Markeringsfarve3 2 2 3 3 2 7 2" xfId="26022"/>
    <cellStyle name="20 % - Markeringsfarve3 2 2 3 3 2 8" xfId="22070"/>
    <cellStyle name="20 % - Markeringsfarve3 2 2 3 3 3" xfId="1635"/>
    <cellStyle name="20 % - Markeringsfarve3 2 2 3 3 3 2" xfId="1636"/>
    <cellStyle name="20 % - Markeringsfarve3 2 2 3 3 3 2 2" xfId="11998"/>
    <cellStyle name="20 % - Markeringsfarve3 2 2 3 3 3 2 2 2" xfId="26029"/>
    <cellStyle name="20 % - Markeringsfarve3 2 2 3 3 3 2 3" xfId="22077"/>
    <cellStyle name="20 % - Markeringsfarve3 2 2 3 3 3 3" xfId="1637"/>
    <cellStyle name="20 % - Markeringsfarve3 2 2 3 3 3 3 2" xfId="11999"/>
    <cellStyle name="20 % - Markeringsfarve3 2 2 3 3 3 3 2 2" xfId="26030"/>
    <cellStyle name="20 % - Markeringsfarve3 2 2 3 3 3 3 3" xfId="22078"/>
    <cellStyle name="20 % - Markeringsfarve3 2 2 3 3 3 4" xfId="1638"/>
    <cellStyle name="20 % - Markeringsfarve3 2 2 3 3 3 4 2" xfId="12000"/>
    <cellStyle name="20 % - Markeringsfarve3 2 2 3 3 3 4 2 2" xfId="26031"/>
    <cellStyle name="20 % - Markeringsfarve3 2 2 3 3 3 4 3" xfId="22079"/>
    <cellStyle name="20 % - Markeringsfarve3 2 2 3 3 3 5" xfId="1639"/>
    <cellStyle name="20 % - Markeringsfarve3 2 2 3 3 3 5 2" xfId="12001"/>
    <cellStyle name="20 % - Markeringsfarve3 2 2 3 3 3 5 2 2" xfId="26032"/>
    <cellStyle name="20 % - Markeringsfarve3 2 2 3 3 3 5 3" xfId="22080"/>
    <cellStyle name="20 % - Markeringsfarve3 2 2 3 3 3 6" xfId="1640"/>
    <cellStyle name="20 % - Markeringsfarve3 2 2 3 3 3 6 2" xfId="12002"/>
    <cellStyle name="20 % - Markeringsfarve3 2 2 3 3 3 6 2 2" xfId="26033"/>
    <cellStyle name="20 % - Markeringsfarve3 2 2 3 3 3 6 3" xfId="22081"/>
    <cellStyle name="20 % - Markeringsfarve3 2 2 3 3 3 7" xfId="11997"/>
    <cellStyle name="20 % - Markeringsfarve3 2 2 3 3 3 7 2" xfId="26028"/>
    <cellStyle name="20 % - Markeringsfarve3 2 2 3 3 3 8" xfId="22076"/>
    <cellStyle name="20 % - Markeringsfarve3 2 2 3 3 4" xfId="1641"/>
    <cellStyle name="20 % - Markeringsfarve3 2 2 3 3 4 2" xfId="1642"/>
    <cellStyle name="20 % - Markeringsfarve3 2 2 3 3 4 2 2" xfId="12004"/>
    <cellStyle name="20 % - Markeringsfarve3 2 2 3 3 4 2 2 2" xfId="26035"/>
    <cellStyle name="20 % - Markeringsfarve3 2 2 3 3 4 2 3" xfId="22083"/>
    <cellStyle name="20 % - Markeringsfarve3 2 2 3 3 4 3" xfId="1643"/>
    <cellStyle name="20 % - Markeringsfarve3 2 2 3 3 4 3 2" xfId="12005"/>
    <cellStyle name="20 % - Markeringsfarve3 2 2 3 3 4 3 2 2" xfId="26036"/>
    <cellStyle name="20 % - Markeringsfarve3 2 2 3 3 4 3 3" xfId="22084"/>
    <cellStyle name="20 % - Markeringsfarve3 2 2 3 3 4 4" xfId="1644"/>
    <cellStyle name="20 % - Markeringsfarve3 2 2 3 3 4 4 2" xfId="12006"/>
    <cellStyle name="20 % - Markeringsfarve3 2 2 3 3 4 4 2 2" xfId="26037"/>
    <cellStyle name="20 % - Markeringsfarve3 2 2 3 3 4 4 3" xfId="22085"/>
    <cellStyle name="20 % - Markeringsfarve3 2 2 3 3 4 5" xfId="1645"/>
    <cellStyle name="20 % - Markeringsfarve3 2 2 3 3 4 5 2" xfId="12007"/>
    <cellStyle name="20 % - Markeringsfarve3 2 2 3 3 4 5 2 2" xfId="26038"/>
    <cellStyle name="20 % - Markeringsfarve3 2 2 3 3 4 5 3" xfId="22086"/>
    <cellStyle name="20 % - Markeringsfarve3 2 2 3 3 4 6" xfId="1646"/>
    <cellStyle name="20 % - Markeringsfarve3 2 2 3 3 4 6 2" xfId="12008"/>
    <cellStyle name="20 % - Markeringsfarve3 2 2 3 3 4 6 2 2" xfId="26039"/>
    <cellStyle name="20 % - Markeringsfarve3 2 2 3 3 4 6 3" xfId="22087"/>
    <cellStyle name="20 % - Markeringsfarve3 2 2 3 3 4 7" xfId="12003"/>
    <cellStyle name="20 % - Markeringsfarve3 2 2 3 3 4 7 2" xfId="26034"/>
    <cellStyle name="20 % - Markeringsfarve3 2 2 3 3 4 8" xfId="22082"/>
    <cellStyle name="20 % - Markeringsfarve3 2 2 3 3 5" xfId="1647"/>
    <cellStyle name="20 % - Markeringsfarve3 2 2 3 3 5 2" xfId="12009"/>
    <cellStyle name="20 % - Markeringsfarve3 2 2 3 3 5 2 2" xfId="26040"/>
    <cellStyle name="20 % - Markeringsfarve3 2 2 3 3 5 3" xfId="22088"/>
    <cellStyle name="20 % - Markeringsfarve3 2 2 3 3 6" xfId="1648"/>
    <cellStyle name="20 % - Markeringsfarve3 2 2 3 3 6 2" xfId="12010"/>
    <cellStyle name="20 % - Markeringsfarve3 2 2 3 3 6 2 2" xfId="26041"/>
    <cellStyle name="20 % - Markeringsfarve3 2 2 3 3 6 3" xfId="22089"/>
    <cellStyle name="20 % - Markeringsfarve3 2 2 3 3 7" xfId="1649"/>
    <cellStyle name="20 % - Markeringsfarve3 2 2 3 3 7 2" xfId="12011"/>
    <cellStyle name="20 % - Markeringsfarve3 2 2 3 3 7 2 2" xfId="26042"/>
    <cellStyle name="20 % - Markeringsfarve3 2 2 3 3 7 3" xfId="22090"/>
    <cellStyle name="20 % - Markeringsfarve3 2 2 3 3 8" xfId="1650"/>
    <cellStyle name="20 % - Markeringsfarve3 2 2 3 3 8 2" xfId="12012"/>
    <cellStyle name="20 % - Markeringsfarve3 2 2 3 3 8 2 2" xfId="26043"/>
    <cellStyle name="20 % - Markeringsfarve3 2 2 3 3 8 3" xfId="22091"/>
    <cellStyle name="20 % - Markeringsfarve3 2 2 3 3 9" xfId="1651"/>
    <cellStyle name="20 % - Markeringsfarve3 2 2 3 3 9 2" xfId="12013"/>
    <cellStyle name="20 % - Markeringsfarve3 2 2 3 3 9 2 2" xfId="26044"/>
    <cellStyle name="20 % - Markeringsfarve3 2 2 3 3 9 3" xfId="22092"/>
    <cellStyle name="20 % - Markeringsfarve3 2 2 3 4" xfId="1652"/>
    <cellStyle name="20 % - Markeringsfarve3 2 2 3 4 2" xfId="1653"/>
    <cellStyle name="20 % - Markeringsfarve3 2 2 3 4 2 2" xfId="12015"/>
    <cellStyle name="20 % - Markeringsfarve3 2 2 3 4 2 2 2" xfId="26046"/>
    <cellStyle name="20 % - Markeringsfarve3 2 2 3 4 2 3" xfId="22094"/>
    <cellStyle name="20 % - Markeringsfarve3 2 2 3 4 3" xfId="1654"/>
    <cellStyle name="20 % - Markeringsfarve3 2 2 3 4 3 2" xfId="12016"/>
    <cellStyle name="20 % - Markeringsfarve3 2 2 3 4 3 2 2" xfId="26047"/>
    <cellStyle name="20 % - Markeringsfarve3 2 2 3 4 3 3" xfId="22095"/>
    <cellStyle name="20 % - Markeringsfarve3 2 2 3 4 4" xfId="1655"/>
    <cellStyle name="20 % - Markeringsfarve3 2 2 3 4 4 2" xfId="12017"/>
    <cellStyle name="20 % - Markeringsfarve3 2 2 3 4 4 2 2" xfId="26048"/>
    <cellStyle name="20 % - Markeringsfarve3 2 2 3 4 4 3" xfId="22096"/>
    <cellStyle name="20 % - Markeringsfarve3 2 2 3 4 5" xfId="1656"/>
    <cellStyle name="20 % - Markeringsfarve3 2 2 3 4 5 2" xfId="12018"/>
    <cellStyle name="20 % - Markeringsfarve3 2 2 3 4 5 2 2" xfId="26049"/>
    <cellStyle name="20 % - Markeringsfarve3 2 2 3 4 5 3" xfId="22097"/>
    <cellStyle name="20 % - Markeringsfarve3 2 2 3 4 6" xfId="1657"/>
    <cellStyle name="20 % - Markeringsfarve3 2 2 3 4 6 2" xfId="12019"/>
    <cellStyle name="20 % - Markeringsfarve3 2 2 3 4 6 2 2" xfId="26050"/>
    <cellStyle name="20 % - Markeringsfarve3 2 2 3 4 6 3" xfId="22098"/>
    <cellStyle name="20 % - Markeringsfarve3 2 2 3 4 7" xfId="12014"/>
    <cellStyle name="20 % - Markeringsfarve3 2 2 3 4 7 2" xfId="26045"/>
    <cellStyle name="20 % - Markeringsfarve3 2 2 3 4 8" xfId="22093"/>
    <cellStyle name="20 % - Markeringsfarve3 2 2 3 5" xfId="1658"/>
    <cellStyle name="20 % - Markeringsfarve3 2 2 3 5 2" xfId="1659"/>
    <cellStyle name="20 % - Markeringsfarve3 2 2 3 5 2 2" xfId="12021"/>
    <cellStyle name="20 % - Markeringsfarve3 2 2 3 5 2 2 2" xfId="26052"/>
    <cellStyle name="20 % - Markeringsfarve3 2 2 3 5 2 3" xfId="22100"/>
    <cellStyle name="20 % - Markeringsfarve3 2 2 3 5 3" xfId="1660"/>
    <cellStyle name="20 % - Markeringsfarve3 2 2 3 5 3 2" xfId="12022"/>
    <cellStyle name="20 % - Markeringsfarve3 2 2 3 5 3 2 2" xfId="26053"/>
    <cellStyle name="20 % - Markeringsfarve3 2 2 3 5 3 3" xfId="22101"/>
    <cellStyle name="20 % - Markeringsfarve3 2 2 3 5 4" xfId="1661"/>
    <cellStyle name="20 % - Markeringsfarve3 2 2 3 5 4 2" xfId="12023"/>
    <cellStyle name="20 % - Markeringsfarve3 2 2 3 5 4 2 2" xfId="26054"/>
    <cellStyle name="20 % - Markeringsfarve3 2 2 3 5 4 3" xfId="22102"/>
    <cellStyle name="20 % - Markeringsfarve3 2 2 3 5 5" xfId="1662"/>
    <cellStyle name="20 % - Markeringsfarve3 2 2 3 5 5 2" xfId="12024"/>
    <cellStyle name="20 % - Markeringsfarve3 2 2 3 5 5 2 2" xfId="26055"/>
    <cellStyle name="20 % - Markeringsfarve3 2 2 3 5 5 3" xfId="22103"/>
    <cellStyle name="20 % - Markeringsfarve3 2 2 3 5 6" xfId="1663"/>
    <cellStyle name="20 % - Markeringsfarve3 2 2 3 5 6 2" xfId="12025"/>
    <cellStyle name="20 % - Markeringsfarve3 2 2 3 5 6 2 2" xfId="26056"/>
    <cellStyle name="20 % - Markeringsfarve3 2 2 3 5 6 3" xfId="22104"/>
    <cellStyle name="20 % - Markeringsfarve3 2 2 3 5 7" xfId="12020"/>
    <cellStyle name="20 % - Markeringsfarve3 2 2 3 5 7 2" xfId="26051"/>
    <cellStyle name="20 % - Markeringsfarve3 2 2 3 5 8" xfId="22099"/>
    <cellStyle name="20 % - Markeringsfarve3 2 2 3 6" xfId="1664"/>
    <cellStyle name="20 % - Markeringsfarve3 2 2 3 6 2" xfId="1665"/>
    <cellStyle name="20 % - Markeringsfarve3 2 2 3 6 2 2" xfId="12027"/>
    <cellStyle name="20 % - Markeringsfarve3 2 2 3 6 2 2 2" xfId="26058"/>
    <cellStyle name="20 % - Markeringsfarve3 2 2 3 6 2 3" xfId="22106"/>
    <cellStyle name="20 % - Markeringsfarve3 2 2 3 6 3" xfId="1666"/>
    <cellStyle name="20 % - Markeringsfarve3 2 2 3 6 3 2" xfId="12028"/>
    <cellStyle name="20 % - Markeringsfarve3 2 2 3 6 3 2 2" xfId="26059"/>
    <cellStyle name="20 % - Markeringsfarve3 2 2 3 6 3 3" xfId="22107"/>
    <cellStyle name="20 % - Markeringsfarve3 2 2 3 6 4" xfId="1667"/>
    <cellStyle name="20 % - Markeringsfarve3 2 2 3 6 4 2" xfId="12029"/>
    <cellStyle name="20 % - Markeringsfarve3 2 2 3 6 4 2 2" xfId="26060"/>
    <cellStyle name="20 % - Markeringsfarve3 2 2 3 6 4 3" xfId="22108"/>
    <cellStyle name="20 % - Markeringsfarve3 2 2 3 6 5" xfId="1668"/>
    <cellStyle name="20 % - Markeringsfarve3 2 2 3 6 5 2" xfId="12030"/>
    <cellStyle name="20 % - Markeringsfarve3 2 2 3 6 5 2 2" xfId="26061"/>
    <cellStyle name="20 % - Markeringsfarve3 2 2 3 6 5 3" xfId="22109"/>
    <cellStyle name="20 % - Markeringsfarve3 2 2 3 6 6" xfId="1669"/>
    <cellStyle name="20 % - Markeringsfarve3 2 2 3 6 6 2" xfId="12031"/>
    <cellStyle name="20 % - Markeringsfarve3 2 2 3 6 6 2 2" xfId="26062"/>
    <cellStyle name="20 % - Markeringsfarve3 2 2 3 6 6 3" xfId="22110"/>
    <cellStyle name="20 % - Markeringsfarve3 2 2 3 6 7" xfId="12026"/>
    <cellStyle name="20 % - Markeringsfarve3 2 2 3 6 7 2" xfId="26057"/>
    <cellStyle name="20 % - Markeringsfarve3 2 2 3 6 8" xfId="22105"/>
    <cellStyle name="20 % - Markeringsfarve3 2 2 3 7" xfId="1670"/>
    <cellStyle name="20 % - Markeringsfarve3 2 2 3 7 2" xfId="12032"/>
    <cellStyle name="20 % - Markeringsfarve3 2 2 3 7 2 2" xfId="26063"/>
    <cellStyle name="20 % - Markeringsfarve3 2 2 3 7 3" xfId="22111"/>
    <cellStyle name="20 % - Markeringsfarve3 2 2 3 8" xfId="1671"/>
    <cellStyle name="20 % - Markeringsfarve3 2 2 3 8 2" xfId="12033"/>
    <cellStyle name="20 % - Markeringsfarve3 2 2 3 8 2 2" xfId="26064"/>
    <cellStyle name="20 % - Markeringsfarve3 2 2 3 8 3" xfId="22112"/>
    <cellStyle name="20 % - Markeringsfarve3 2 2 3 9" xfId="1672"/>
    <cellStyle name="20 % - Markeringsfarve3 2 2 3 9 2" xfId="12034"/>
    <cellStyle name="20 % - Markeringsfarve3 2 2 3 9 2 2" xfId="26065"/>
    <cellStyle name="20 % - Markeringsfarve3 2 2 3 9 3" xfId="22113"/>
    <cellStyle name="20 % - Markeringsfarve3 2 2 4" xfId="1673"/>
    <cellStyle name="20 % - Markeringsfarve3 2 2 4 10" xfId="1674"/>
    <cellStyle name="20 % - Markeringsfarve3 2 2 4 10 2" xfId="12036"/>
    <cellStyle name="20 % - Markeringsfarve3 2 2 4 10 2 2" xfId="26067"/>
    <cellStyle name="20 % - Markeringsfarve3 2 2 4 10 3" xfId="22115"/>
    <cellStyle name="20 % - Markeringsfarve3 2 2 4 11" xfId="12035"/>
    <cellStyle name="20 % - Markeringsfarve3 2 2 4 11 2" xfId="26066"/>
    <cellStyle name="20 % - Markeringsfarve3 2 2 4 12" xfId="22114"/>
    <cellStyle name="20 % - Markeringsfarve3 2 2 4 2" xfId="1675"/>
    <cellStyle name="20 % - Markeringsfarve3 2 2 4 2 10" xfId="12037"/>
    <cellStyle name="20 % - Markeringsfarve3 2 2 4 2 10 2" xfId="26068"/>
    <cellStyle name="20 % - Markeringsfarve3 2 2 4 2 11" xfId="22116"/>
    <cellStyle name="20 % - Markeringsfarve3 2 2 4 2 2" xfId="1676"/>
    <cellStyle name="20 % - Markeringsfarve3 2 2 4 2 2 2" xfId="1677"/>
    <cellStyle name="20 % - Markeringsfarve3 2 2 4 2 2 2 2" xfId="12039"/>
    <cellStyle name="20 % - Markeringsfarve3 2 2 4 2 2 2 2 2" xfId="26070"/>
    <cellStyle name="20 % - Markeringsfarve3 2 2 4 2 2 2 3" xfId="22118"/>
    <cellStyle name="20 % - Markeringsfarve3 2 2 4 2 2 3" xfId="1678"/>
    <cellStyle name="20 % - Markeringsfarve3 2 2 4 2 2 3 2" xfId="12040"/>
    <cellStyle name="20 % - Markeringsfarve3 2 2 4 2 2 3 2 2" xfId="26071"/>
    <cellStyle name="20 % - Markeringsfarve3 2 2 4 2 2 3 3" xfId="22119"/>
    <cellStyle name="20 % - Markeringsfarve3 2 2 4 2 2 4" xfId="1679"/>
    <cellStyle name="20 % - Markeringsfarve3 2 2 4 2 2 4 2" xfId="12041"/>
    <cellStyle name="20 % - Markeringsfarve3 2 2 4 2 2 4 2 2" xfId="26072"/>
    <cellStyle name="20 % - Markeringsfarve3 2 2 4 2 2 4 3" xfId="22120"/>
    <cellStyle name="20 % - Markeringsfarve3 2 2 4 2 2 5" xfId="1680"/>
    <cellStyle name="20 % - Markeringsfarve3 2 2 4 2 2 5 2" xfId="12042"/>
    <cellStyle name="20 % - Markeringsfarve3 2 2 4 2 2 5 2 2" xfId="26073"/>
    <cellStyle name="20 % - Markeringsfarve3 2 2 4 2 2 5 3" xfId="22121"/>
    <cellStyle name="20 % - Markeringsfarve3 2 2 4 2 2 6" xfId="1681"/>
    <cellStyle name="20 % - Markeringsfarve3 2 2 4 2 2 6 2" xfId="12043"/>
    <cellStyle name="20 % - Markeringsfarve3 2 2 4 2 2 6 2 2" xfId="26074"/>
    <cellStyle name="20 % - Markeringsfarve3 2 2 4 2 2 6 3" xfId="22122"/>
    <cellStyle name="20 % - Markeringsfarve3 2 2 4 2 2 7" xfId="12038"/>
    <cellStyle name="20 % - Markeringsfarve3 2 2 4 2 2 7 2" xfId="26069"/>
    <cellStyle name="20 % - Markeringsfarve3 2 2 4 2 2 8" xfId="22117"/>
    <cellStyle name="20 % - Markeringsfarve3 2 2 4 2 3" xfId="1682"/>
    <cellStyle name="20 % - Markeringsfarve3 2 2 4 2 3 2" xfId="1683"/>
    <cellStyle name="20 % - Markeringsfarve3 2 2 4 2 3 2 2" xfId="12045"/>
    <cellStyle name="20 % - Markeringsfarve3 2 2 4 2 3 2 2 2" xfId="26076"/>
    <cellStyle name="20 % - Markeringsfarve3 2 2 4 2 3 2 3" xfId="22124"/>
    <cellStyle name="20 % - Markeringsfarve3 2 2 4 2 3 3" xfId="1684"/>
    <cellStyle name="20 % - Markeringsfarve3 2 2 4 2 3 3 2" xfId="12046"/>
    <cellStyle name="20 % - Markeringsfarve3 2 2 4 2 3 3 2 2" xfId="26077"/>
    <cellStyle name="20 % - Markeringsfarve3 2 2 4 2 3 3 3" xfId="22125"/>
    <cellStyle name="20 % - Markeringsfarve3 2 2 4 2 3 4" xfId="1685"/>
    <cellStyle name="20 % - Markeringsfarve3 2 2 4 2 3 4 2" xfId="12047"/>
    <cellStyle name="20 % - Markeringsfarve3 2 2 4 2 3 4 2 2" xfId="26078"/>
    <cellStyle name="20 % - Markeringsfarve3 2 2 4 2 3 4 3" xfId="22126"/>
    <cellStyle name="20 % - Markeringsfarve3 2 2 4 2 3 5" xfId="1686"/>
    <cellStyle name="20 % - Markeringsfarve3 2 2 4 2 3 5 2" xfId="12048"/>
    <cellStyle name="20 % - Markeringsfarve3 2 2 4 2 3 5 2 2" xfId="26079"/>
    <cellStyle name="20 % - Markeringsfarve3 2 2 4 2 3 5 3" xfId="22127"/>
    <cellStyle name="20 % - Markeringsfarve3 2 2 4 2 3 6" xfId="1687"/>
    <cellStyle name="20 % - Markeringsfarve3 2 2 4 2 3 6 2" xfId="12049"/>
    <cellStyle name="20 % - Markeringsfarve3 2 2 4 2 3 6 2 2" xfId="26080"/>
    <cellStyle name="20 % - Markeringsfarve3 2 2 4 2 3 6 3" xfId="22128"/>
    <cellStyle name="20 % - Markeringsfarve3 2 2 4 2 3 7" xfId="12044"/>
    <cellStyle name="20 % - Markeringsfarve3 2 2 4 2 3 7 2" xfId="26075"/>
    <cellStyle name="20 % - Markeringsfarve3 2 2 4 2 3 8" xfId="22123"/>
    <cellStyle name="20 % - Markeringsfarve3 2 2 4 2 4" xfId="1688"/>
    <cellStyle name="20 % - Markeringsfarve3 2 2 4 2 4 2" xfId="1689"/>
    <cellStyle name="20 % - Markeringsfarve3 2 2 4 2 4 2 2" xfId="12051"/>
    <cellStyle name="20 % - Markeringsfarve3 2 2 4 2 4 2 2 2" xfId="26082"/>
    <cellStyle name="20 % - Markeringsfarve3 2 2 4 2 4 2 3" xfId="22130"/>
    <cellStyle name="20 % - Markeringsfarve3 2 2 4 2 4 3" xfId="1690"/>
    <cellStyle name="20 % - Markeringsfarve3 2 2 4 2 4 3 2" xfId="12052"/>
    <cellStyle name="20 % - Markeringsfarve3 2 2 4 2 4 3 2 2" xfId="26083"/>
    <cellStyle name="20 % - Markeringsfarve3 2 2 4 2 4 3 3" xfId="22131"/>
    <cellStyle name="20 % - Markeringsfarve3 2 2 4 2 4 4" xfId="1691"/>
    <cellStyle name="20 % - Markeringsfarve3 2 2 4 2 4 4 2" xfId="12053"/>
    <cellStyle name="20 % - Markeringsfarve3 2 2 4 2 4 4 2 2" xfId="26084"/>
    <cellStyle name="20 % - Markeringsfarve3 2 2 4 2 4 4 3" xfId="22132"/>
    <cellStyle name="20 % - Markeringsfarve3 2 2 4 2 4 5" xfId="1692"/>
    <cellStyle name="20 % - Markeringsfarve3 2 2 4 2 4 5 2" xfId="12054"/>
    <cellStyle name="20 % - Markeringsfarve3 2 2 4 2 4 5 2 2" xfId="26085"/>
    <cellStyle name="20 % - Markeringsfarve3 2 2 4 2 4 5 3" xfId="22133"/>
    <cellStyle name="20 % - Markeringsfarve3 2 2 4 2 4 6" xfId="1693"/>
    <cellStyle name="20 % - Markeringsfarve3 2 2 4 2 4 6 2" xfId="12055"/>
    <cellStyle name="20 % - Markeringsfarve3 2 2 4 2 4 6 2 2" xfId="26086"/>
    <cellStyle name="20 % - Markeringsfarve3 2 2 4 2 4 6 3" xfId="22134"/>
    <cellStyle name="20 % - Markeringsfarve3 2 2 4 2 4 7" xfId="12050"/>
    <cellStyle name="20 % - Markeringsfarve3 2 2 4 2 4 7 2" xfId="26081"/>
    <cellStyle name="20 % - Markeringsfarve3 2 2 4 2 4 8" xfId="22129"/>
    <cellStyle name="20 % - Markeringsfarve3 2 2 4 2 5" xfId="1694"/>
    <cellStyle name="20 % - Markeringsfarve3 2 2 4 2 5 2" xfId="12056"/>
    <cellStyle name="20 % - Markeringsfarve3 2 2 4 2 5 2 2" xfId="26087"/>
    <cellStyle name="20 % - Markeringsfarve3 2 2 4 2 5 3" xfId="22135"/>
    <cellStyle name="20 % - Markeringsfarve3 2 2 4 2 6" xfId="1695"/>
    <cellStyle name="20 % - Markeringsfarve3 2 2 4 2 6 2" xfId="12057"/>
    <cellStyle name="20 % - Markeringsfarve3 2 2 4 2 6 2 2" xfId="26088"/>
    <cellStyle name="20 % - Markeringsfarve3 2 2 4 2 6 3" xfId="22136"/>
    <cellStyle name="20 % - Markeringsfarve3 2 2 4 2 7" xfId="1696"/>
    <cellStyle name="20 % - Markeringsfarve3 2 2 4 2 7 2" xfId="12058"/>
    <cellStyle name="20 % - Markeringsfarve3 2 2 4 2 7 2 2" xfId="26089"/>
    <cellStyle name="20 % - Markeringsfarve3 2 2 4 2 7 3" xfId="22137"/>
    <cellStyle name="20 % - Markeringsfarve3 2 2 4 2 8" xfId="1697"/>
    <cellStyle name="20 % - Markeringsfarve3 2 2 4 2 8 2" xfId="12059"/>
    <cellStyle name="20 % - Markeringsfarve3 2 2 4 2 8 2 2" xfId="26090"/>
    <cellStyle name="20 % - Markeringsfarve3 2 2 4 2 8 3" xfId="22138"/>
    <cellStyle name="20 % - Markeringsfarve3 2 2 4 2 9" xfId="1698"/>
    <cellStyle name="20 % - Markeringsfarve3 2 2 4 2 9 2" xfId="12060"/>
    <cellStyle name="20 % - Markeringsfarve3 2 2 4 2 9 2 2" xfId="26091"/>
    <cellStyle name="20 % - Markeringsfarve3 2 2 4 2 9 3" xfId="22139"/>
    <cellStyle name="20 % - Markeringsfarve3 2 2 4 3" xfId="1699"/>
    <cellStyle name="20 % - Markeringsfarve3 2 2 4 3 2" xfId="1700"/>
    <cellStyle name="20 % - Markeringsfarve3 2 2 4 3 2 2" xfId="12062"/>
    <cellStyle name="20 % - Markeringsfarve3 2 2 4 3 2 2 2" xfId="26093"/>
    <cellStyle name="20 % - Markeringsfarve3 2 2 4 3 2 3" xfId="22141"/>
    <cellStyle name="20 % - Markeringsfarve3 2 2 4 3 3" xfId="1701"/>
    <cellStyle name="20 % - Markeringsfarve3 2 2 4 3 3 2" xfId="12063"/>
    <cellStyle name="20 % - Markeringsfarve3 2 2 4 3 3 2 2" xfId="26094"/>
    <cellStyle name="20 % - Markeringsfarve3 2 2 4 3 3 3" xfId="22142"/>
    <cellStyle name="20 % - Markeringsfarve3 2 2 4 3 4" xfId="1702"/>
    <cellStyle name="20 % - Markeringsfarve3 2 2 4 3 4 2" xfId="12064"/>
    <cellStyle name="20 % - Markeringsfarve3 2 2 4 3 4 2 2" xfId="26095"/>
    <cellStyle name="20 % - Markeringsfarve3 2 2 4 3 4 3" xfId="22143"/>
    <cellStyle name="20 % - Markeringsfarve3 2 2 4 3 5" xfId="1703"/>
    <cellStyle name="20 % - Markeringsfarve3 2 2 4 3 5 2" xfId="12065"/>
    <cellStyle name="20 % - Markeringsfarve3 2 2 4 3 5 2 2" xfId="26096"/>
    <cellStyle name="20 % - Markeringsfarve3 2 2 4 3 5 3" xfId="22144"/>
    <cellStyle name="20 % - Markeringsfarve3 2 2 4 3 6" xfId="1704"/>
    <cellStyle name="20 % - Markeringsfarve3 2 2 4 3 6 2" xfId="12066"/>
    <cellStyle name="20 % - Markeringsfarve3 2 2 4 3 6 2 2" xfId="26097"/>
    <cellStyle name="20 % - Markeringsfarve3 2 2 4 3 6 3" xfId="22145"/>
    <cellStyle name="20 % - Markeringsfarve3 2 2 4 3 7" xfId="12061"/>
    <cellStyle name="20 % - Markeringsfarve3 2 2 4 3 7 2" xfId="26092"/>
    <cellStyle name="20 % - Markeringsfarve3 2 2 4 3 8" xfId="22140"/>
    <cellStyle name="20 % - Markeringsfarve3 2 2 4 4" xfId="1705"/>
    <cellStyle name="20 % - Markeringsfarve3 2 2 4 4 2" xfId="1706"/>
    <cellStyle name="20 % - Markeringsfarve3 2 2 4 4 2 2" xfId="12068"/>
    <cellStyle name="20 % - Markeringsfarve3 2 2 4 4 2 2 2" xfId="26099"/>
    <cellStyle name="20 % - Markeringsfarve3 2 2 4 4 2 3" xfId="22147"/>
    <cellStyle name="20 % - Markeringsfarve3 2 2 4 4 3" xfId="1707"/>
    <cellStyle name="20 % - Markeringsfarve3 2 2 4 4 3 2" xfId="12069"/>
    <cellStyle name="20 % - Markeringsfarve3 2 2 4 4 3 2 2" xfId="26100"/>
    <cellStyle name="20 % - Markeringsfarve3 2 2 4 4 3 3" xfId="22148"/>
    <cellStyle name="20 % - Markeringsfarve3 2 2 4 4 4" xfId="1708"/>
    <cellStyle name="20 % - Markeringsfarve3 2 2 4 4 4 2" xfId="12070"/>
    <cellStyle name="20 % - Markeringsfarve3 2 2 4 4 4 2 2" xfId="26101"/>
    <cellStyle name="20 % - Markeringsfarve3 2 2 4 4 4 3" xfId="22149"/>
    <cellStyle name="20 % - Markeringsfarve3 2 2 4 4 5" xfId="1709"/>
    <cellStyle name="20 % - Markeringsfarve3 2 2 4 4 5 2" xfId="12071"/>
    <cellStyle name="20 % - Markeringsfarve3 2 2 4 4 5 2 2" xfId="26102"/>
    <cellStyle name="20 % - Markeringsfarve3 2 2 4 4 5 3" xfId="22150"/>
    <cellStyle name="20 % - Markeringsfarve3 2 2 4 4 6" xfId="1710"/>
    <cellStyle name="20 % - Markeringsfarve3 2 2 4 4 6 2" xfId="12072"/>
    <cellStyle name="20 % - Markeringsfarve3 2 2 4 4 6 2 2" xfId="26103"/>
    <cellStyle name="20 % - Markeringsfarve3 2 2 4 4 6 3" xfId="22151"/>
    <cellStyle name="20 % - Markeringsfarve3 2 2 4 4 7" xfId="12067"/>
    <cellStyle name="20 % - Markeringsfarve3 2 2 4 4 7 2" xfId="26098"/>
    <cellStyle name="20 % - Markeringsfarve3 2 2 4 4 8" xfId="22146"/>
    <cellStyle name="20 % - Markeringsfarve3 2 2 4 5" xfId="1711"/>
    <cellStyle name="20 % - Markeringsfarve3 2 2 4 5 2" xfId="1712"/>
    <cellStyle name="20 % - Markeringsfarve3 2 2 4 5 2 2" xfId="12074"/>
    <cellStyle name="20 % - Markeringsfarve3 2 2 4 5 2 2 2" xfId="26105"/>
    <cellStyle name="20 % - Markeringsfarve3 2 2 4 5 2 3" xfId="22153"/>
    <cellStyle name="20 % - Markeringsfarve3 2 2 4 5 3" xfId="1713"/>
    <cellStyle name="20 % - Markeringsfarve3 2 2 4 5 3 2" xfId="12075"/>
    <cellStyle name="20 % - Markeringsfarve3 2 2 4 5 3 2 2" xfId="26106"/>
    <cellStyle name="20 % - Markeringsfarve3 2 2 4 5 3 3" xfId="22154"/>
    <cellStyle name="20 % - Markeringsfarve3 2 2 4 5 4" xfId="1714"/>
    <cellStyle name="20 % - Markeringsfarve3 2 2 4 5 4 2" xfId="12076"/>
    <cellStyle name="20 % - Markeringsfarve3 2 2 4 5 4 2 2" xfId="26107"/>
    <cellStyle name="20 % - Markeringsfarve3 2 2 4 5 4 3" xfId="22155"/>
    <cellStyle name="20 % - Markeringsfarve3 2 2 4 5 5" xfId="1715"/>
    <cellStyle name="20 % - Markeringsfarve3 2 2 4 5 5 2" xfId="12077"/>
    <cellStyle name="20 % - Markeringsfarve3 2 2 4 5 5 2 2" xfId="26108"/>
    <cellStyle name="20 % - Markeringsfarve3 2 2 4 5 5 3" xfId="22156"/>
    <cellStyle name="20 % - Markeringsfarve3 2 2 4 5 6" xfId="1716"/>
    <cellStyle name="20 % - Markeringsfarve3 2 2 4 5 6 2" xfId="12078"/>
    <cellStyle name="20 % - Markeringsfarve3 2 2 4 5 6 2 2" xfId="26109"/>
    <cellStyle name="20 % - Markeringsfarve3 2 2 4 5 6 3" xfId="22157"/>
    <cellStyle name="20 % - Markeringsfarve3 2 2 4 5 7" xfId="12073"/>
    <cellStyle name="20 % - Markeringsfarve3 2 2 4 5 7 2" xfId="26104"/>
    <cellStyle name="20 % - Markeringsfarve3 2 2 4 5 8" xfId="22152"/>
    <cellStyle name="20 % - Markeringsfarve3 2 2 4 6" xfId="1717"/>
    <cellStyle name="20 % - Markeringsfarve3 2 2 4 6 2" xfId="12079"/>
    <cellStyle name="20 % - Markeringsfarve3 2 2 4 6 2 2" xfId="26110"/>
    <cellStyle name="20 % - Markeringsfarve3 2 2 4 6 3" xfId="22158"/>
    <cellStyle name="20 % - Markeringsfarve3 2 2 4 7" xfId="1718"/>
    <cellStyle name="20 % - Markeringsfarve3 2 2 4 7 2" xfId="12080"/>
    <cellStyle name="20 % - Markeringsfarve3 2 2 4 7 2 2" xfId="26111"/>
    <cellStyle name="20 % - Markeringsfarve3 2 2 4 7 3" xfId="22159"/>
    <cellStyle name="20 % - Markeringsfarve3 2 2 4 8" xfId="1719"/>
    <cellStyle name="20 % - Markeringsfarve3 2 2 4 8 2" xfId="12081"/>
    <cellStyle name="20 % - Markeringsfarve3 2 2 4 8 2 2" xfId="26112"/>
    <cellStyle name="20 % - Markeringsfarve3 2 2 4 8 3" xfId="22160"/>
    <cellStyle name="20 % - Markeringsfarve3 2 2 4 9" xfId="1720"/>
    <cellStyle name="20 % - Markeringsfarve3 2 2 4 9 2" xfId="12082"/>
    <cellStyle name="20 % - Markeringsfarve3 2 2 4 9 2 2" xfId="26113"/>
    <cellStyle name="20 % - Markeringsfarve3 2 2 4 9 3" xfId="22161"/>
    <cellStyle name="20 % - Markeringsfarve3 2 2 5" xfId="1721"/>
    <cellStyle name="20 % - Markeringsfarve3 2 2 5 10" xfId="12083"/>
    <cellStyle name="20 % - Markeringsfarve3 2 2 5 10 2" xfId="26114"/>
    <cellStyle name="20 % - Markeringsfarve3 2 2 5 11" xfId="22162"/>
    <cellStyle name="20 % - Markeringsfarve3 2 2 5 2" xfId="1722"/>
    <cellStyle name="20 % - Markeringsfarve3 2 2 5 2 2" xfId="1723"/>
    <cellStyle name="20 % - Markeringsfarve3 2 2 5 2 2 2" xfId="12085"/>
    <cellStyle name="20 % - Markeringsfarve3 2 2 5 2 2 2 2" xfId="26116"/>
    <cellStyle name="20 % - Markeringsfarve3 2 2 5 2 2 3" xfId="22164"/>
    <cellStyle name="20 % - Markeringsfarve3 2 2 5 2 3" xfId="1724"/>
    <cellStyle name="20 % - Markeringsfarve3 2 2 5 2 3 2" xfId="12086"/>
    <cellStyle name="20 % - Markeringsfarve3 2 2 5 2 3 2 2" xfId="26117"/>
    <cellStyle name="20 % - Markeringsfarve3 2 2 5 2 3 3" xfId="22165"/>
    <cellStyle name="20 % - Markeringsfarve3 2 2 5 2 4" xfId="1725"/>
    <cellStyle name="20 % - Markeringsfarve3 2 2 5 2 4 2" xfId="12087"/>
    <cellStyle name="20 % - Markeringsfarve3 2 2 5 2 4 2 2" xfId="26118"/>
    <cellStyle name="20 % - Markeringsfarve3 2 2 5 2 4 3" xfId="22166"/>
    <cellStyle name="20 % - Markeringsfarve3 2 2 5 2 5" xfId="1726"/>
    <cellStyle name="20 % - Markeringsfarve3 2 2 5 2 5 2" xfId="12088"/>
    <cellStyle name="20 % - Markeringsfarve3 2 2 5 2 5 2 2" xfId="26119"/>
    <cellStyle name="20 % - Markeringsfarve3 2 2 5 2 5 3" xfId="22167"/>
    <cellStyle name="20 % - Markeringsfarve3 2 2 5 2 6" xfId="1727"/>
    <cellStyle name="20 % - Markeringsfarve3 2 2 5 2 6 2" xfId="12089"/>
    <cellStyle name="20 % - Markeringsfarve3 2 2 5 2 6 2 2" xfId="26120"/>
    <cellStyle name="20 % - Markeringsfarve3 2 2 5 2 6 3" xfId="22168"/>
    <cellStyle name="20 % - Markeringsfarve3 2 2 5 2 7" xfId="12084"/>
    <cellStyle name="20 % - Markeringsfarve3 2 2 5 2 7 2" xfId="26115"/>
    <cellStyle name="20 % - Markeringsfarve3 2 2 5 2 8" xfId="22163"/>
    <cellStyle name="20 % - Markeringsfarve3 2 2 5 3" xfId="1728"/>
    <cellStyle name="20 % - Markeringsfarve3 2 2 5 3 2" xfId="1729"/>
    <cellStyle name="20 % - Markeringsfarve3 2 2 5 3 2 2" xfId="12091"/>
    <cellStyle name="20 % - Markeringsfarve3 2 2 5 3 2 2 2" xfId="26122"/>
    <cellStyle name="20 % - Markeringsfarve3 2 2 5 3 2 3" xfId="22170"/>
    <cellStyle name="20 % - Markeringsfarve3 2 2 5 3 3" xfId="1730"/>
    <cellStyle name="20 % - Markeringsfarve3 2 2 5 3 3 2" xfId="12092"/>
    <cellStyle name="20 % - Markeringsfarve3 2 2 5 3 3 2 2" xfId="26123"/>
    <cellStyle name="20 % - Markeringsfarve3 2 2 5 3 3 3" xfId="22171"/>
    <cellStyle name="20 % - Markeringsfarve3 2 2 5 3 4" xfId="1731"/>
    <cellStyle name="20 % - Markeringsfarve3 2 2 5 3 4 2" xfId="12093"/>
    <cellStyle name="20 % - Markeringsfarve3 2 2 5 3 4 2 2" xfId="26124"/>
    <cellStyle name="20 % - Markeringsfarve3 2 2 5 3 4 3" xfId="22172"/>
    <cellStyle name="20 % - Markeringsfarve3 2 2 5 3 5" xfId="1732"/>
    <cellStyle name="20 % - Markeringsfarve3 2 2 5 3 5 2" xfId="12094"/>
    <cellStyle name="20 % - Markeringsfarve3 2 2 5 3 5 2 2" xfId="26125"/>
    <cellStyle name="20 % - Markeringsfarve3 2 2 5 3 5 3" xfId="22173"/>
    <cellStyle name="20 % - Markeringsfarve3 2 2 5 3 6" xfId="1733"/>
    <cellStyle name="20 % - Markeringsfarve3 2 2 5 3 6 2" xfId="12095"/>
    <cellStyle name="20 % - Markeringsfarve3 2 2 5 3 6 2 2" xfId="26126"/>
    <cellStyle name="20 % - Markeringsfarve3 2 2 5 3 6 3" xfId="22174"/>
    <cellStyle name="20 % - Markeringsfarve3 2 2 5 3 7" xfId="12090"/>
    <cellStyle name="20 % - Markeringsfarve3 2 2 5 3 7 2" xfId="26121"/>
    <cellStyle name="20 % - Markeringsfarve3 2 2 5 3 8" xfId="22169"/>
    <cellStyle name="20 % - Markeringsfarve3 2 2 5 4" xfId="1734"/>
    <cellStyle name="20 % - Markeringsfarve3 2 2 5 4 2" xfId="1735"/>
    <cellStyle name="20 % - Markeringsfarve3 2 2 5 4 2 2" xfId="12097"/>
    <cellStyle name="20 % - Markeringsfarve3 2 2 5 4 2 2 2" xfId="26128"/>
    <cellStyle name="20 % - Markeringsfarve3 2 2 5 4 2 3" xfId="22176"/>
    <cellStyle name="20 % - Markeringsfarve3 2 2 5 4 3" xfId="1736"/>
    <cellStyle name="20 % - Markeringsfarve3 2 2 5 4 3 2" xfId="12098"/>
    <cellStyle name="20 % - Markeringsfarve3 2 2 5 4 3 2 2" xfId="26129"/>
    <cellStyle name="20 % - Markeringsfarve3 2 2 5 4 3 3" xfId="22177"/>
    <cellStyle name="20 % - Markeringsfarve3 2 2 5 4 4" xfId="1737"/>
    <cellStyle name="20 % - Markeringsfarve3 2 2 5 4 4 2" xfId="12099"/>
    <cellStyle name="20 % - Markeringsfarve3 2 2 5 4 4 2 2" xfId="26130"/>
    <cellStyle name="20 % - Markeringsfarve3 2 2 5 4 4 3" xfId="22178"/>
    <cellStyle name="20 % - Markeringsfarve3 2 2 5 4 5" xfId="1738"/>
    <cellStyle name="20 % - Markeringsfarve3 2 2 5 4 5 2" xfId="12100"/>
    <cellStyle name="20 % - Markeringsfarve3 2 2 5 4 5 2 2" xfId="26131"/>
    <cellStyle name="20 % - Markeringsfarve3 2 2 5 4 5 3" xfId="22179"/>
    <cellStyle name="20 % - Markeringsfarve3 2 2 5 4 6" xfId="1739"/>
    <cellStyle name="20 % - Markeringsfarve3 2 2 5 4 6 2" xfId="12101"/>
    <cellStyle name="20 % - Markeringsfarve3 2 2 5 4 6 2 2" xfId="26132"/>
    <cellStyle name="20 % - Markeringsfarve3 2 2 5 4 6 3" xfId="22180"/>
    <cellStyle name="20 % - Markeringsfarve3 2 2 5 4 7" xfId="12096"/>
    <cellStyle name="20 % - Markeringsfarve3 2 2 5 4 7 2" xfId="26127"/>
    <cellStyle name="20 % - Markeringsfarve3 2 2 5 4 8" xfId="22175"/>
    <cellStyle name="20 % - Markeringsfarve3 2 2 5 5" xfId="1740"/>
    <cellStyle name="20 % - Markeringsfarve3 2 2 5 5 2" xfId="12102"/>
    <cellStyle name="20 % - Markeringsfarve3 2 2 5 5 2 2" xfId="26133"/>
    <cellStyle name="20 % - Markeringsfarve3 2 2 5 5 3" xfId="22181"/>
    <cellStyle name="20 % - Markeringsfarve3 2 2 5 6" xfId="1741"/>
    <cellStyle name="20 % - Markeringsfarve3 2 2 5 6 2" xfId="12103"/>
    <cellStyle name="20 % - Markeringsfarve3 2 2 5 6 2 2" xfId="26134"/>
    <cellStyle name="20 % - Markeringsfarve3 2 2 5 6 3" xfId="22182"/>
    <cellStyle name="20 % - Markeringsfarve3 2 2 5 7" xfId="1742"/>
    <cellStyle name="20 % - Markeringsfarve3 2 2 5 7 2" xfId="12104"/>
    <cellStyle name="20 % - Markeringsfarve3 2 2 5 7 2 2" xfId="26135"/>
    <cellStyle name="20 % - Markeringsfarve3 2 2 5 7 3" xfId="22183"/>
    <cellStyle name="20 % - Markeringsfarve3 2 2 5 8" xfId="1743"/>
    <cellStyle name="20 % - Markeringsfarve3 2 2 5 8 2" xfId="12105"/>
    <cellStyle name="20 % - Markeringsfarve3 2 2 5 8 2 2" xfId="26136"/>
    <cellStyle name="20 % - Markeringsfarve3 2 2 5 8 3" xfId="22184"/>
    <cellStyle name="20 % - Markeringsfarve3 2 2 5 9" xfId="1744"/>
    <cellStyle name="20 % - Markeringsfarve3 2 2 5 9 2" xfId="12106"/>
    <cellStyle name="20 % - Markeringsfarve3 2 2 5 9 2 2" xfId="26137"/>
    <cellStyle name="20 % - Markeringsfarve3 2 2 5 9 3" xfId="22185"/>
    <cellStyle name="20 % - Markeringsfarve3 2 2 6" xfId="1745"/>
    <cellStyle name="20 % - Markeringsfarve3 2 2 6 2" xfId="1746"/>
    <cellStyle name="20 % - Markeringsfarve3 2 2 6 2 2" xfId="12108"/>
    <cellStyle name="20 % - Markeringsfarve3 2 2 6 2 2 2" xfId="26139"/>
    <cellStyle name="20 % - Markeringsfarve3 2 2 6 2 3" xfId="22187"/>
    <cellStyle name="20 % - Markeringsfarve3 2 2 6 3" xfId="1747"/>
    <cellStyle name="20 % - Markeringsfarve3 2 2 6 3 2" xfId="12109"/>
    <cellStyle name="20 % - Markeringsfarve3 2 2 6 3 2 2" xfId="26140"/>
    <cellStyle name="20 % - Markeringsfarve3 2 2 6 3 3" xfId="22188"/>
    <cellStyle name="20 % - Markeringsfarve3 2 2 6 4" xfId="1748"/>
    <cellStyle name="20 % - Markeringsfarve3 2 2 6 4 2" xfId="12110"/>
    <cellStyle name="20 % - Markeringsfarve3 2 2 6 4 2 2" xfId="26141"/>
    <cellStyle name="20 % - Markeringsfarve3 2 2 6 4 3" xfId="22189"/>
    <cellStyle name="20 % - Markeringsfarve3 2 2 6 5" xfId="1749"/>
    <cellStyle name="20 % - Markeringsfarve3 2 2 6 5 2" xfId="12111"/>
    <cellStyle name="20 % - Markeringsfarve3 2 2 6 5 2 2" xfId="26142"/>
    <cellStyle name="20 % - Markeringsfarve3 2 2 6 5 3" xfId="22190"/>
    <cellStyle name="20 % - Markeringsfarve3 2 2 6 6" xfId="1750"/>
    <cellStyle name="20 % - Markeringsfarve3 2 2 6 6 2" xfId="12112"/>
    <cellStyle name="20 % - Markeringsfarve3 2 2 6 6 2 2" xfId="26143"/>
    <cellStyle name="20 % - Markeringsfarve3 2 2 6 6 3" xfId="22191"/>
    <cellStyle name="20 % - Markeringsfarve3 2 2 6 7" xfId="12107"/>
    <cellStyle name="20 % - Markeringsfarve3 2 2 6 7 2" xfId="26138"/>
    <cellStyle name="20 % - Markeringsfarve3 2 2 6 8" xfId="22186"/>
    <cellStyle name="20 % - Markeringsfarve3 2 2 7" xfId="1751"/>
    <cellStyle name="20 % - Markeringsfarve3 2 2 7 2" xfId="1752"/>
    <cellStyle name="20 % - Markeringsfarve3 2 2 7 2 2" xfId="12114"/>
    <cellStyle name="20 % - Markeringsfarve3 2 2 7 2 2 2" xfId="26145"/>
    <cellStyle name="20 % - Markeringsfarve3 2 2 7 2 3" xfId="22193"/>
    <cellStyle name="20 % - Markeringsfarve3 2 2 7 3" xfId="1753"/>
    <cellStyle name="20 % - Markeringsfarve3 2 2 7 3 2" xfId="12115"/>
    <cellStyle name="20 % - Markeringsfarve3 2 2 7 3 2 2" xfId="26146"/>
    <cellStyle name="20 % - Markeringsfarve3 2 2 7 3 3" xfId="22194"/>
    <cellStyle name="20 % - Markeringsfarve3 2 2 7 4" xfId="1754"/>
    <cellStyle name="20 % - Markeringsfarve3 2 2 7 4 2" xfId="12116"/>
    <cellStyle name="20 % - Markeringsfarve3 2 2 7 4 2 2" xfId="26147"/>
    <cellStyle name="20 % - Markeringsfarve3 2 2 7 4 3" xfId="22195"/>
    <cellStyle name="20 % - Markeringsfarve3 2 2 7 5" xfId="1755"/>
    <cellStyle name="20 % - Markeringsfarve3 2 2 7 5 2" xfId="12117"/>
    <cellStyle name="20 % - Markeringsfarve3 2 2 7 5 2 2" xfId="26148"/>
    <cellStyle name="20 % - Markeringsfarve3 2 2 7 5 3" xfId="22196"/>
    <cellStyle name="20 % - Markeringsfarve3 2 2 7 6" xfId="1756"/>
    <cellStyle name="20 % - Markeringsfarve3 2 2 7 6 2" xfId="12118"/>
    <cellStyle name="20 % - Markeringsfarve3 2 2 7 6 2 2" xfId="26149"/>
    <cellStyle name="20 % - Markeringsfarve3 2 2 7 6 3" xfId="22197"/>
    <cellStyle name="20 % - Markeringsfarve3 2 2 7 7" xfId="12113"/>
    <cellStyle name="20 % - Markeringsfarve3 2 2 7 7 2" xfId="26144"/>
    <cellStyle name="20 % - Markeringsfarve3 2 2 7 8" xfId="22192"/>
    <cellStyle name="20 % - Markeringsfarve3 2 2 8" xfId="1757"/>
    <cellStyle name="20 % - Markeringsfarve3 2 2 8 2" xfId="1758"/>
    <cellStyle name="20 % - Markeringsfarve3 2 2 8 2 2" xfId="12120"/>
    <cellStyle name="20 % - Markeringsfarve3 2 2 8 2 2 2" xfId="26151"/>
    <cellStyle name="20 % - Markeringsfarve3 2 2 8 2 3" xfId="22199"/>
    <cellStyle name="20 % - Markeringsfarve3 2 2 8 3" xfId="1759"/>
    <cellStyle name="20 % - Markeringsfarve3 2 2 8 3 2" xfId="12121"/>
    <cellStyle name="20 % - Markeringsfarve3 2 2 8 3 2 2" xfId="26152"/>
    <cellStyle name="20 % - Markeringsfarve3 2 2 8 3 3" xfId="22200"/>
    <cellStyle name="20 % - Markeringsfarve3 2 2 8 4" xfId="1760"/>
    <cellStyle name="20 % - Markeringsfarve3 2 2 8 4 2" xfId="12122"/>
    <cellStyle name="20 % - Markeringsfarve3 2 2 8 4 2 2" xfId="26153"/>
    <cellStyle name="20 % - Markeringsfarve3 2 2 8 4 3" xfId="22201"/>
    <cellStyle name="20 % - Markeringsfarve3 2 2 8 5" xfId="1761"/>
    <cellStyle name="20 % - Markeringsfarve3 2 2 8 5 2" xfId="12123"/>
    <cellStyle name="20 % - Markeringsfarve3 2 2 8 5 2 2" xfId="26154"/>
    <cellStyle name="20 % - Markeringsfarve3 2 2 8 5 3" xfId="22202"/>
    <cellStyle name="20 % - Markeringsfarve3 2 2 8 6" xfId="1762"/>
    <cellStyle name="20 % - Markeringsfarve3 2 2 8 6 2" xfId="12124"/>
    <cellStyle name="20 % - Markeringsfarve3 2 2 8 6 2 2" xfId="26155"/>
    <cellStyle name="20 % - Markeringsfarve3 2 2 8 6 3" xfId="22203"/>
    <cellStyle name="20 % - Markeringsfarve3 2 2 8 7" xfId="12119"/>
    <cellStyle name="20 % - Markeringsfarve3 2 2 8 7 2" xfId="26150"/>
    <cellStyle name="20 % - Markeringsfarve3 2 2 8 8" xfId="22198"/>
    <cellStyle name="20 % - Markeringsfarve3 2 2 9" xfId="1763"/>
    <cellStyle name="20 % - Markeringsfarve3 2 2 9 2" xfId="12125"/>
    <cellStyle name="20 % - Markeringsfarve3 2 2 9 2 2" xfId="26156"/>
    <cellStyle name="20 % - Markeringsfarve3 2 2 9 3" xfId="22204"/>
    <cellStyle name="20 % - Markeringsfarve3 2 2_Budget" xfId="1764"/>
    <cellStyle name="20 % - Markeringsfarve3 2 3" xfId="1765"/>
    <cellStyle name="20 % - Markeringsfarve3 2 3 10" xfId="1766"/>
    <cellStyle name="20 % - Markeringsfarve3 2 3 10 2" xfId="12127"/>
    <cellStyle name="20 % - Markeringsfarve3 2 3 10 2 2" xfId="26158"/>
    <cellStyle name="20 % - Markeringsfarve3 2 3 10 3" xfId="22206"/>
    <cellStyle name="20 % - Markeringsfarve3 2 3 11" xfId="1767"/>
    <cellStyle name="20 % - Markeringsfarve3 2 3 11 2" xfId="12128"/>
    <cellStyle name="20 % - Markeringsfarve3 2 3 11 2 2" xfId="26159"/>
    <cellStyle name="20 % - Markeringsfarve3 2 3 11 3" xfId="22207"/>
    <cellStyle name="20 % - Markeringsfarve3 2 3 12" xfId="1768"/>
    <cellStyle name="20 % - Markeringsfarve3 2 3 12 2" xfId="12129"/>
    <cellStyle name="20 % - Markeringsfarve3 2 3 12 2 2" xfId="26160"/>
    <cellStyle name="20 % - Markeringsfarve3 2 3 12 3" xfId="22208"/>
    <cellStyle name="20 % - Markeringsfarve3 2 3 13" xfId="1769"/>
    <cellStyle name="20 % - Markeringsfarve3 2 3 14" xfId="12126"/>
    <cellStyle name="20 % - Markeringsfarve3 2 3 14 2" xfId="26157"/>
    <cellStyle name="20 % - Markeringsfarve3 2 3 15" xfId="22205"/>
    <cellStyle name="20 % - Markeringsfarve3 2 3 2" xfId="1770"/>
    <cellStyle name="20 % - Markeringsfarve3 2 3 2 10" xfId="1771"/>
    <cellStyle name="20 % - Markeringsfarve3 2 3 2 10 2" xfId="12131"/>
    <cellStyle name="20 % - Markeringsfarve3 2 3 2 10 2 2" xfId="26162"/>
    <cellStyle name="20 % - Markeringsfarve3 2 3 2 10 3" xfId="22210"/>
    <cellStyle name="20 % - Markeringsfarve3 2 3 2 11" xfId="1772"/>
    <cellStyle name="20 % - Markeringsfarve3 2 3 2 11 2" xfId="12132"/>
    <cellStyle name="20 % - Markeringsfarve3 2 3 2 11 2 2" xfId="26163"/>
    <cellStyle name="20 % - Markeringsfarve3 2 3 2 11 3" xfId="22211"/>
    <cellStyle name="20 % - Markeringsfarve3 2 3 2 12" xfId="12130"/>
    <cellStyle name="20 % - Markeringsfarve3 2 3 2 12 2" xfId="26161"/>
    <cellStyle name="20 % - Markeringsfarve3 2 3 2 13" xfId="22209"/>
    <cellStyle name="20 % - Markeringsfarve3 2 3 2 2" xfId="1773"/>
    <cellStyle name="20 % - Markeringsfarve3 2 3 2 2 10" xfId="1774"/>
    <cellStyle name="20 % - Markeringsfarve3 2 3 2 2 10 2" xfId="12134"/>
    <cellStyle name="20 % - Markeringsfarve3 2 3 2 2 10 2 2" xfId="26165"/>
    <cellStyle name="20 % - Markeringsfarve3 2 3 2 2 10 3" xfId="22213"/>
    <cellStyle name="20 % - Markeringsfarve3 2 3 2 2 11" xfId="12133"/>
    <cellStyle name="20 % - Markeringsfarve3 2 3 2 2 11 2" xfId="26164"/>
    <cellStyle name="20 % - Markeringsfarve3 2 3 2 2 12" xfId="22212"/>
    <cellStyle name="20 % - Markeringsfarve3 2 3 2 2 2" xfId="1775"/>
    <cellStyle name="20 % - Markeringsfarve3 2 3 2 2 2 2" xfId="1776"/>
    <cellStyle name="20 % - Markeringsfarve3 2 3 2 2 2 2 2" xfId="12136"/>
    <cellStyle name="20 % - Markeringsfarve3 2 3 2 2 2 2 2 2" xfId="26167"/>
    <cellStyle name="20 % - Markeringsfarve3 2 3 2 2 2 2 3" xfId="22215"/>
    <cellStyle name="20 % - Markeringsfarve3 2 3 2 2 2 3" xfId="1777"/>
    <cellStyle name="20 % - Markeringsfarve3 2 3 2 2 2 3 2" xfId="12137"/>
    <cellStyle name="20 % - Markeringsfarve3 2 3 2 2 2 3 2 2" xfId="26168"/>
    <cellStyle name="20 % - Markeringsfarve3 2 3 2 2 2 3 3" xfId="22216"/>
    <cellStyle name="20 % - Markeringsfarve3 2 3 2 2 2 4" xfId="1778"/>
    <cellStyle name="20 % - Markeringsfarve3 2 3 2 2 2 4 2" xfId="12138"/>
    <cellStyle name="20 % - Markeringsfarve3 2 3 2 2 2 4 2 2" xfId="26169"/>
    <cellStyle name="20 % - Markeringsfarve3 2 3 2 2 2 4 3" xfId="22217"/>
    <cellStyle name="20 % - Markeringsfarve3 2 3 2 2 2 5" xfId="1779"/>
    <cellStyle name="20 % - Markeringsfarve3 2 3 2 2 2 5 2" xfId="12139"/>
    <cellStyle name="20 % - Markeringsfarve3 2 3 2 2 2 5 2 2" xfId="26170"/>
    <cellStyle name="20 % - Markeringsfarve3 2 3 2 2 2 5 3" xfId="22218"/>
    <cellStyle name="20 % - Markeringsfarve3 2 3 2 2 2 6" xfId="1780"/>
    <cellStyle name="20 % - Markeringsfarve3 2 3 2 2 2 6 2" xfId="12140"/>
    <cellStyle name="20 % - Markeringsfarve3 2 3 2 2 2 6 2 2" xfId="26171"/>
    <cellStyle name="20 % - Markeringsfarve3 2 3 2 2 2 6 3" xfId="22219"/>
    <cellStyle name="20 % - Markeringsfarve3 2 3 2 2 2 7" xfId="12135"/>
    <cellStyle name="20 % - Markeringsfarve3 2 3 2 2 2 7 2" xfId="26166"/>
    <cellStyle name="20 % - Markeringsfarve3 2 3 2 2 2 8" xfId="22214"/>
    <cellStyle name="20 % - Markeringsfarve3 2 3 2 2 3" xfId="1781"/>
    <cellStyle name="20 % - Markeringsfarve3 2 3 2 2 3 2" xfId="1782"/>
    <cellStyle name="20 % - Markeringsfarve3 2 3 2 2 3 2 2" xfId="12142"/>
    <cellStyle name="20 % - Markeringsfarve3 2 3 2 2 3 2 2 2" xfId="26173"/>
    <cellStyle name="20 % - Markeringsfarve3 2 3 2 2 3 2 3" xfId="22221"/>
    <cellStyle name="20 % - Markeringsfarve3 2 3 2 2 3 3" xfId="1783"/>
    <cellStyle name="20 % - Markeringsfarve3 2 3 2 2 3 3 2" xfId="12143"/>
    <cellStyle name="20 % - Markeringsfarve3 2 3 2 2 3 3 2 2" xfId="26174"/>
    <cellStyle name="20 % - Markeringsfarve3 2 3 2 2 3 3 3" xfId="22222"/>
    <cellStyle name="20 % - Markeringsfarve3 2 3 2 2 3 4" xfId="1784"/>
    <cellStyle name="20 % - Markeringsfarve3 2 3 2 2 3 4 2" xfId="12144"/>
    <cellStyle name="20 % - Markeringsfarve3 2 3 2 2 3 4 2 2" xfId="26175"/>
    <cellStyle name="20 % - Markeringsfarve3 2 3 2 2 3 4 3" xfId="22223"/>
    <cellStyle name="20 % - Markeringsfarve3 2 3 2 2 3 5" xfId="1785"/>
    <cellStyle name="20 % - Markeringsfarve3 2 3 2 2 3 5 2" xfId="12145"/>
    <cellStyle name="20 % - Markeringsfarve3 2 3 2 2 3 5 2 2" xfId="26176"/>
    <cellStyle name="20 % - Markeringsfarve3 2 3 2 2 3 5 3" xfId="22224"/>
    <cellStyle name="20 % - Markeringsfarve3 2 3 2 2 3 6" xfId="1786"/>
    <cellStyle name="20 % - Markeringsfarve3 2 3 2 2 3 6 2" xfId="12146"/>
    <cellStyle name="20 % - Markeringsfarve3 2 3 2 2 3 6 2 2" xfId="26177"/>
    <cellStyle name="20 % - Markeringsfarve3 2 3 2 2 3 6 3" xfId="22225"/>
    <cellStyle name="20 % - Markeringsfarve3 2 3 2 2 3 7" xfId="12141"/>
    <cellStyle name="20 % - Markeringsfarve3 2 3 2 2 3 7 2" xfId="26172"/>
    <cellStyle name="20 % - Markeringsfarve3 2 3 2 2 3 8" xfId="22220"/>
    <cellStyle name="20 % - Markeringsfarve3 2 3 2 2 4" xfId="1787"/>
    <cellStyle name="20 % - Markeringsfarve3 2 3 2 2 4 2" xfId="1788"/>
    <cellStyle name="20 % - Markeringsfarve3 2 3 2 2 4 2 2" xfId="12148"/>
    <cellStyle name="20 % - Markeringsfarve3 2 3 2 2 4 2 2 2" xfId="26179"/>
    <cellStyle name="20 % - Markeringsfarve3 2 3 2 2 4 2 3" xfId="22227"/>
    <cellStyle name="20 % - Markeringsfarve3 2 3 2 2 4 3" xfId="1789"/>
    <cellStyle name="20 % - Markeringsfarve3 2 3 2 2 4 3 2" xfId="12149"/>
    <cellStyle name="20 % - Markeringsfarve3 2 3 2 2 4 3 2 2" xfId="26180"/>
    <cellStyle name="20 % - Markeringsfarve3 2 3 2 2 4 3 3" xfId="22228"/>
    <cellStyle name="20 % - Markeringsfarve3 2 3 2 2 4 4" xfId="1790"/>
    <cellStyle name="20 % - Markeringsfarve3 2 3 2 2 4 4 2" xfId="12150"/>
    <cellStyle name="20 % - Markeringsfarve3 2 3 2 2 4 4 2 2" xfId="26181"/>
    <cellStyle name="20 % - Markeringsfarve3 2 3 2 2 4 4 3" xfId="22229"/>
    <cellStyle name="20 % - Markeringsfarve3 2 3 2 2 4 5" xfId="1791"/>
    <cellStyle name="20 % - Markeringsfarve3 2 3 2 2 4 5 2" xfId="12151"/>
    <cellStyle name="20 % - Markeringsfarve3 2 3 2 2 4 5 2 2" xfId="26182"/>
    <cellStyle name="20 % - Markeringsfarve3 2 3 2 2 4 5 3" xfId="22230"/>
    <cellStyle name="20 % - Markeringsfarve3 2 3 2 2 4 6" xfId="1792"/>
    <cellStyle name="20 % - Markeringsfarve3 2 3 2 2 4 6 2" xfId="12152"/>
    <cellStyle name="20 % - Markeringsfarve3 2 3 2 2 4 6 2 2" xfId="26183"/>
    <cellStyle name="20 % - Markeringsfarve3 2 3 2 2 4 6 3" xfId="22231"/>
    <cellStyle name="20 % - Markeringsfarve3 2 3 2 2 4 7" xfId="12147"/>
    <cellStyle name="20 % - Markeringsfarve3 2 3 2 2 4 7 2" xfId="26178"/>
    <cellStyle name="20 % - Markeringsfarve3 2 3 2 2 4 8" xfId="22226"/>
    <cellStyle name="20 % - Markeringsfarve3 2 3 2 2 5" xfId="1793"/>
    <cellStyle name="20 % - Markeringsfarve3 2 3 2 2 5 2" xfId="1794"/>
    <cellStyle name="20 % - Markeringsfarve3 2 3 2 2 5 2 2" xfId="12154"/>
    <cellStyle name="20 % - Markeringsfarve3 2 3 2 2 5 2 2 2" xfId="26185"/>
    <cellStyle name="20 % - Markeringsfarve3 2 3 2 2 5 2 3" xfId="22233"/>
    <cellStyle name="20 % - Markeringsfarve3 2 3 2 2 5 3" xfId="1795"/>
    <cellStyle name="20 % - Markeringsfarve3 2 3 2 2 5 3 2" xfId="12155"/>
    <cellStyle name="20 % - Markeringsfarve3 2 3 2 2 5 3 2 2" xfId="26186"/>
    <cellStyle name="20 % - Markeringsfarve3 2 3 2 2 5 3 3" xfId="22234"/>
    <cellStyle name="20 % - Markeringsfarve3 2 3 2 2 5 4" xfId="1796"/>
    <cellStyle name="20 % - Markeringsfarve3 2 3 2 2 5 4 2" xfId="12156"/>
    <cellStyle name="20 % - Markeringsfarve3 2 3 2 2 5 4 2 2" xfId="26187"/>
    <cellStyle name="20 % - Markeringsfarve3 2 3 2 2 5 4 3" xfId="22235"/>
    <cellStyle name="20 % - Markeringsfarve3 2 3 2 2 5 5" xfId="1797"/>
    <cellStyle name="20 % - Markeringsfarve3 2 3 2 2 5 5 2" xfId="12157"/>
    <cellStyle name="20 % - Markeringsfarve3 2 3 2 2 5 5 2 2" xfId="26188"/>
    <cellStyle name="20 % - Markeringsfarve3 2 3 2 2 5 5 3" xfId="22236"/>
    <cellStyle name="20 % - Markeringsfarve3 2 3 2 2 5 6" xfId="1798"/>
    <cellStyle name="20 % - Markeringsfarve3 2 3 2 2 5 6 2" xfId="12158"/>
    <cellStyle name="20 % - Markeringsfarve3 2 3 2 2 5 6 2 2" xfId="26189"/>
    <cellStyle name="20 % - Markeringsfarve3 2 3 2 2 5 6 3" xfId="22237"/>
    <cellStyle name="20 % - Markeringsfarve3 2 3 2 2 5 7" xfId="12153"/>
    <cellStyle name="20 % - Markeringsfarve3 2 3 2 2 5 7 2" xfId="26184"/>
    <cellStyle name="20 % - Markeringsfarve3 2 3 2 2 5 8" xfId="22232"/>
    <cellStyle name="20 % - Markeringsfarve3 2 3 2 2 6" xfId="1799"/>
    <cellStyle name="20 % - Markeringsfarve3 2 3 2 2 6 2" xfId="12159"/>
    <cellStyle name="20 % - Markeringsfarve3 2 3 2 2 6 2 2" xfId="26190"/>
    <cellStyle name="20 % - Markeringsfarve3 2 3 2 2 6 3" xfId="22238"/>
    <cellStyle name="20 % - Markeringsfarve3 2 3 2 2 7" xfId="1800"/>
    <cellStyle name="20 % - Markeringsfarve3 2 3 2 2 7 2" xfId="12160"/>
    <cellStyle name="20 % - Markeringsfarve3 2 3 2 2 7 2 2" xfId="26191"/>
    <cellStyle name="20 % - Markeringsfarve3 2 3 2 2 7 3" xfId="22239"/>
    <cellStyle name="20 % - Markeringsfarve3 2 3 2 2 8" xfId="1801"/>
    <cellStyle name="20 % - Markeringsfarve3 2 3 2 2 8 2" xfId="12161"/>
    <cellStyle name="20 % - Markeringsfarve3 2 3 2 2 8 2 2" xfId="26192"/>
    <cellStyle name="20 % - Markeringsfarve3 2 3 2 2 8 3" xfId="22240"/>
    <cellStyle name="20 % - Markeringsfarve3 2 3 2 2 9" xfId="1802"/>
    <cellStyle name="20 % - Markeringsfarve3 2 3 2 2 9 2" xfId="12162"/>
    <cellStyle name="20 % - Markeringsfarve3 2 3 2 2 9 2 2" xfId="26193"/>
    <cellStyle name="20 % - Markeringsfarve3 2 3 2 2 9 3" xfId="22241"/>
    <cellStyle name="20 % - Markeringsfarve3 2 3 2 3" xfId="1803"/>
    <cellStyle name="20 % - Markeringsfarve3 2 3 2 3 2" xfId="1804"/>
    <cellStyle name="20 % - Markeringsfarve3 2 3 2 3 2 2" xfId="12164"/>
    <cellStyle name="20 % - Markeringsfarve3 2 3 2 3 2 2 2" xfId="26195"/>
    <cellStyle name="20 % - Markeringsfarve3 2 3 2 3 2 3" xfId="22243"/>
    <cellStyle name="20 % - Markeringsfarve3 2 3 2 3 3" xfId="1805"/>
    <cellStyle name="20 % - Markeringsfarve3 2 3 2 3 3 2" xfId="12165"/>
    <cellStyle name="20 % - Markeringsfarve3 2 3 2 3 3 2 2" xfId="26196"/>
    <cellStyle name="20 % - Markeringsfarve3 2 3 2 3 3 3" xfId="22244"/>
    <cellStyle name="20 % - Markeringsfarve3 2 3 2 3 4" xfId="1806"/>
    <cellStyle name="20 % - Markeringsfarve3 2 3 2 3 4 2" xfId="12166"/>
    <cellStyle name="20 % - Markeringsfarve3 2 3 2 3 4 2 2" xfId="26197"/>
    <cellStyle name="20 % - Markeringsfarve3 2 3 2 3 4 3" xfId="22245"/>
    <cellStyle name="20 % - Markeringsfarve3 2 3 2 3 5" xfId="1807"/>
    <cellStyle name="20 % - Markeringsfarve3 2 3 2 3 5 2" xfId="12167"/>
    <cellStyle name="20 % - Markeringsfarve3 2 3 2 3 5 2 2" xfId="26198"/>
    <cellStyle name="20 % - Markeringsfarve3 2 3 2 3 5 3" xfId="22246"/>
    <cellStyle name="20 % - Markeringsfarve3 2 3 2 3 6" xfId="1808"/>
    <cellStyle name="20 % - Markeringsfarve3 2 3 2 3 6 2" xfId="12168"/>
    <cellStyle name="20 % - Markeringsfarve3 2 3 2 3 6 2 2" xfId="26199"/>
    <cellStyle name="20 % - Markeringsfarve3 2 3 2 3 6 3" xfId="22247"/>
    <cellStyle name="20 % - Markeringsfarve3 2 3 2 3 7" xfId="12163"/>
    <cellStyle name="20 % - Markeringsfarve3 2 3 2 3 7 2" xfId="26194"/>
    <cellStyle name="20 % - Markeringsfarve3 2 3 2 3 8" xfId="22242"/>
    <cellStyle name="20 % - Markeringsfarve3 2 3 2 4" xfId="1809"/>
    <cellStyle name="20 % - Markeringsfarve3 2 3 2 4 2" xfId="1810"/>
    <cellStyle name="20 % - Markeringsfarve3 2 3 2 4 2 2" xfId="12170"/>
    <cellStyle name="20 % - Markeringsfarve3 2 3 2 4 2 2 2" xfId="26201"/>
    <cellStyle name="20 % - Markeringsfarve3 2 3 2 4 2 3" xfId="22249"/>
    <cellStyle name="20 % - Markeringsfarve3 2 3 2 4 3" xfId="1811"/>
    <cellStyle name="20 % - Markeringsfarve3 2 3 2 4 3 2" xfId="12171"/>
    <cellStyle name="20 % - Markeringsfarve3 2 3 2 4 3 2 2" xfId="26202"/>
    <cellStyle name="20 % - Markeringsfarve3 2 3 2 4 3 3" xfId="22250"/>
    <cellStyle name="20 % - Markeringsfarve3 2 3 2 4 4" xfId="1812"/>
    <cellStyle name="20 % - Markeringsfarve3 2 3 2 4 4 2" xfId="12172"/>
    <cellStyle name="20 % - Markeringsfarve3 2 3 2 4 4 2 2" xfId="26203"/>
    <cellStyle name="20 % - Markeringsfarve3 2 3 2 4 4 3" xfId="22251"/>
    <cellStyle name="20 % - Markeringsfarve3 2 3 2 4 5" xfId="1813"/>
    <cellStyle name="20 % - Markeringsfarve3 2 3 2 4 5 2" xfId="12173"/>
    <cellStyle name="20 % - Markeringsfarve3 2 3 2 4 5 2 2" xfId="26204"/>
    <cellStyle name="20 % - Markeringsfarve3 2 3 2 4 5 3" xfId="22252"/>
    <cellStyle name="20 % - Markeringsfarve3 2 3 2 4 6" xfId="1814"/>
    <cellStyle name="20 % - Markeringsfarve3 2 3 2 4 6 2" xfId="12174"/>
    <cellStyle name="20 % - Markeringsfarve3 2 3 2 4 6 2 2" xfId="26205"/>
    <cellStyle name="20 % - Markeringsfarve3 2 3 2 4 6 3" xfId="22253"/>
    <cellStyle name="20 % - Markeringsfarve3 2 3 2 4 7" xfId="12169"/>
    <cellStyle name="20 % - Markeringsfarve3 2 3 2 4 7 2" xfId="26200"/>
    <cellStyle name="20 % - Markeringsfarve3 2 3 2 4 8" xfId="22248"/>
    <cellStyle name="20 % - Markeringsfarve3 2 3 2 5" xfId="1815"/>
    <cellStyle name="20 % - Markeringsfarve3 2 3 2 5 2" xfId="1816"/>
    <cellStyle name="20 % - Markeringsfarve3 2 3 2 5 2 2" xfId="12176"/>
    <cellStyle name="20 % - Markeringsfarve3 2 3 2 5 2 2 2" xfId="26207"/>
    <cellStyle name="20 % - Markeringsfarve3 2 3 2 5 2 3" xfId="22255"/>
    <cellStyle name="20 % - Markeringsfarve3 2 3 2 5 3" xfId="1817"/>
    <cellStyle name="20 % - Markeringsfarve3 2 3 2 5 3 2" xfId="12177"/>
    <cellStyle name="20 % - Markeringsfarve3 2 3 2 5 3 2 2" xfId="26208"/>
    <cellStyle name="20 % - Markeringsfarve3 2 3 2 5 3 3" xfId="22256"/>
    <cellStyle name="20 % - Markeringsfarve3 2 3 2 5 4" xfId="1818"/>
    <cellStyle name="20 % - Markeringsfarve3 2 3 2 5 4 2" xfId="12178"/>
    <cellStyle name="20 % - Markeringsfarve3 2 3 2 5 4 2 2" xfId="26209"/>
    <cellStyle name="20 % - Markeringsfarve3 2 3 2 5 4 3" xfId="22257"/>
    <cellStyle name="20 % - Markeringsfarve3 2 3 2 5 5" xfId="1819"/>
    <cellStyle name="20 % - Markeringsfarve3 2 3 2 5 5 2" xfId="12179"/>
    <cellStyle name="20 % - Markeringsfarve3 2 3 2 5 5 2 2" xfId="26210"/>
    <cellStyle name="20 % - Markeringsfarve3 2 3 2 5 5 3" xfId="22258"/>
    <cellStyle name="20 % - Markeringsfarve3 2 3 2 5 6" xfId="1820"/>
    <cellStyle name="20 % - Markeringsfarve3 2 3 2 5 6 2" xfId="12180"/>
    <cellStyle name="20 % - Markeringsfarve3 2 3 2 5 6 2 2" xfId="26211"/>
    <cellStyle name="20 % - Markeringsfarve3 2 3 2 5 6 3" xfId="22259"/>
    <cellStyle name="20 % - Markeringsfarve3 2 3 2 5 7" xfId="12175"/>
    <cellStyle name="20 % - Markeringsfarve3 2 3 2 5 7 2" xfId="26206"/>
    <cellStyle name="20 % - Markeringsfarve3 2 3 2 5 8" xfId="22254"/>
    <cellStyle name="20 % - Markeringsfarve3 2 3 2 6" xfId="1821"/>
    <cellStyle name="20 % - Markeringsfarve3 2 3 2 6 2" xfId="1822"/>
    <cellStyle name="20 % - Markeringsfarve3 2 3 2 6 2 2" xfId="12182"/>
    <cellStyle name="20 % - Markeringsfarve3 2 3 2 6 2 2 2" xfId="26213"/>
    <cellStyle name="20 % - Markeringsfarve3 2 3 2 6 2 3" xfId="22261"/>
    <cellStyle name="20 % - Markeringsfarve3 2 3 2 6 3" xfId="1823"/>
    <cellStyle name="20 % - Markeringsfarve3 2 3 2 6 3 2" xfId="12183"/>
    <cellStyle name="20 % - Markeringsfarve3 2 3 2 6 3 2 2" xfId="26214"/>
    <cellStyle name="20 % - Markeringsfarve3 2 3 2 6 3 3" xfId="22262"/>
    <cellStyle name="20 % - Markeringsfarve3 2 3 2 6 4" xfId="1824"/>
    <cellStyle name="20 % - Markeringsfarve3 2 3 2 6 4 2" xfId="12184"/>
    <cellStyle name="20 % - Markeringsfarve3 2 3 2 6 4 2 2" xfId="26215"/>
    <cellStyle name="20 % - Markeringsfarve3 2 3 2 6 4 3" xfId="22263"/>
    <cellStyle name="20 % - Markeringsfarve3 2 3 2 6 5" xfId="1825"/>
    <cellStyle name="20 % - Markeringsfarve3 2 3 2 6 5 2" xfId="12185"/>
    <cellStyle name="20 % - Markeringsfarve3 2 3 2 6 5 2 2" xfId="26216"/>
    <cellStyle name="20 % - Markeringsfarve3 2 3 2 6 5 3" xfId="22264"/>
    <cellStyle name="20 % - Markeringsfarve3 2 3 2 6 6" xfId="1826"/>
    <cellStyle name="20 % - Markeringsfarve3 2 3 2 6 6 2" xfId="12186"/>
    <cellStyle name="20 % - Markeringsfarve3 2 3 2 6 6 2 2" xfId="26217"/>
    <cellStyle name="20 % - Markeringsfarve3 2 3 2 6 6 3" xfId="22265"/>
    <cellStyle name="20 % - Markeringsfarve3 2 3 2 6 7" xfId="12181"/>
    <cellStyle name="20 % - Markeringsfarve3 2 3 2 6 7 2" xfId="26212"/>
    <cellStyle name="20 % - Markeringsfarve3 2 3 2 6 8" xfId="22260"/>
    <cellStyle name="20 % - Markeringsfarve3 2 3 2 7" xfId="1827"/>
    <cellStyle name="20 % - Markeringsfarve3 2 3 2 7 2" xfId="12187"/>
    <cellStyle name="20 % - Markeringsfarve3 2 3 2 7 2 2" xfId="26218"/>
    <cellStyle name="20 % - Markeringsfarve3 2 3 2 7 3" xfId="22266"/>
    <cellStyle name="20 % - Markeringsfarve3 2 3 2 8" xfId="1828"/>
    <cellStyle name="20 % - Markeringsfarve3 2 3 2 8 2" xfId="12188"/>
    <cellStyle name="20 % - Markeringsfarve3 2 3 2 8 2 2" xfId="26219"/>
    <cellStyle name="20 % - Markeringsfarve3 2 3 2 8 3" xfId="22267"/>
    <cellStyle name="20 % - Markeringsfarve3 2 3 2 9" xfId="1829"/>
    <cellStyle name="20 % - Markeringsfarve3 2 3 2 9 2" xfId="12189"/>
    <cellStyle name="20 % - Markeringsfarve3 2 3 2 9 2 2" xfId="26220"/>
    <cellStyle name="20 % - Markeringsfarve3 2 3 2 9 3" xfId="22268"/>
    <cellStyle name="20 % - Markeringsfarve3 2 3 3" xfId="1830"/>
    <cellStyle name="20 % - Markeringsfarve3 2 3 3 10" xfId="1831"/>
    <cellStyle name="20 % - Markeringsfarve3 2 3 3 10 2" xfId="12191"/>
    <cellStyle name="20 % - Markeringsfarve3 2 3 3 10 2 2" xfId="26222"/>
    <cellStyle name="20 % - Markeringsfarve3 2 3 3 10 3" xfId="22270"/>
    <cellStyle name="20 % - Markeringsfarve3 2 3 3 11" xfId="12190"/>
    <cellStyle name="20 % - Markeringsfarve3 2 3 3 11 2" xfId="26221"/>
    <cellStyle name="20 % - Markeringsfarve3 2 3 3 12" xfId="22269"/>
    <cellStyle name="20 % - Markeringsfarve3 2 3 3 2" xfId="1832"/>
    <cellStyle name="20 % - Markeringsfarve3 2 3 3 2 2" xfId="1833"/>
    <cellStyle name="20 % - Markeringsfarve3 2 3 3 2 2 2" xfId="12193"/>
    <cellStyle name="20 % - Markeringsfarve3 2 3 3 2 2 2 2" xfId="26224"/>
    <cellStyle name="20 % - Markeringsfarve3 2 3 3 2 2 3" xfId="22272"/>
    <cellStyle name="20 % - Markeringsfarve3 2 3 3 2 3" xfId="1834"/>
    <cellStyle name="20 % - Markeringsfarve3 2 3 3 2 3 2" xfId="12194"/>
    <cellStyle name="20 % - Markeringsfarve3 2 3 3 2 3 2 2" xfId="26225"/>
    <cellStyle name="20 % - Markeringsfarve3 2 3 3 2 3 3" xfId="22273"/>
    <cellStyle name="20 % - Markeringsfarve3 2 3 3 2 4" xfId="1835"/>
    <cellStyle name="20 % - Markeringsfarve3 2 3 3 2 4 2" xfId="12195"/>
    <cellStyle name="20 % - Markeringsfarve3 2 3 3 2 4 2 2" xfId="26226"/>
    <cellStyle name="20 % - Markeringsfarve3 2 3 3 2 4 3" xfId="22274"/>
    <cellStyle name="20 % - Markeringsfarve3 2 3 3 2 5" xfId="1836"/>
    <cellStyle name="20 % - Markeringsfarve3 2 3 3 2 5 2" xfId="12196"/>
    <cellStyle name="20 % - Markeringsfarve3 2 3 3 2 5 2 2" xfId="26227"/>
    <cellStyle name="20 % - Markeringsfarve3 2 3 3 2 5 3" xfId="22275"/>
    <cellStyle name="20 % - Markeringsfarve3 2 3 3 2 6" xfId="1837"/>
    <cellStyle name="20 % - Markeringsfarve3 2 3 3 2 6 2" xfId="12197"/>
    <cellStyle name="20 % - Markeringsfarve3 2 3 3 2 6 2 2" xfId="26228"/>
    <cellStyle name="20 % - Markeringsfarve3 2 3 3 2 6 3" xfId="22276"/>
    <cellStyle name="20 % - Markeringsfarve3 2 3 3 2 7" xfId="12192"/>
    <cellStyle name="20 % - Markeringsfarve3 2 3 3 2 7 2" xfId="26223"/>
    <cellStyle name="20 % - Markeringsfarve3 2 3 3 2 8" xfId="22271"/>
    <cellStyle name="20 % - Markeringsfarve3 2 3 3 3" xfId="1838"/>
    <cellStyle name="20 % - Markeringsfarve3 2 3 3 3 2" xfId="1839"/>
    <cellStyle name="20 % - Markeringsfarve3 2 3 3 3 2 2" xfId="12199"/>
    <cellStyle name="20 % - Markeringsfarve3 2 3 3 3 2 2 2" xfId="26230"/>
    <cellStyle name="20 % - Markeringsfarve3 2 3 3 3 2 3" xfId="22278"/>
    <cellStyle name="20 % - Markeringsfarve3 2 3 3 3 3" xfId="1840"/>
    <cellStyle name="20 % - Markeringsfarve3 2 3 3 3 3 2" xfId="12200"/>
    <cellStyle name="20 % - Markeringsfarve3 2 3 3 3 3 2 2" xfId="26231"/>
    <cellStyle name="20 % - Markeringsfarve3 2 3 3 3 3 3" xfId="22279"/>
    <cellStyle name="20 % - Markeringsfarve3 2 3 3 3 4" xfId="1841"/>
    <cellStyle name="20 % - Markeringsfarve3 2 3 3 3 4 2" xfId="12201"/>
    <cellStyle name="20 % - Markeringsfarve3 2 3 3 3 4 2 2" xfId="26232"/>
    <cellStyle name="20 % - Markeringsfarve3 2 3 3 3 4 3" xfId="22280"/>
    <cellStyle name="20 % - Markeringsfarve3 2 3 3 3 5" xfId="1842"/>
    <cellStyle name="20 % - Markeringsfarve3 2 3 3 3 5 2" xfId="12202"/>
    <cellStyle name="20 % - Markeringsfarve3 2 3 3 3 5 2 2" xfId="26233"/>
    <cellStyle name="20 % - Markeringsfarve3 2 3 3 3 5 3" xfId="22281"/>
    <cellStyle name="20 % - Markeringsfarve3 2 3 3 3 6" xfId="1843"/>
    <cellStyle name="20 % - Markeringsfarve3 2 3 3 3 6 2" xfId="12203"/>
    <cellStyle name="20 % - Markeringsfarve3 2 3 3 3 6 2 2" xfId="26234"/>
    <cellStyle name="20 % - Markeringsfarve3 2 3 3 3 6 3" xfId="22282"/>
    <cellStyle name="20 % - Markeringsfarve3 2 3 3 3 7" xfId="12198"/>
    <cellStyle name="20 % - Markeringsfarve3 2 3 3 3 7 2" xfId="26229"/>
    <cellStyle name="20 % - Markeringsfarve3 2 3 3 3 8" xfId="22277"/>
    <cellStyle name="20 % - Markeringsfarve3 2 3 3 4" xfId="1844"/>
    <cellStyle name="20 % - Markeringsfarve3 2 3 3 4 2" xfId="1845"/>
    <cellStyle name="20 % - Markeringsfarve3 2 3 3 4 2 2" xfId="12205"/>
    <cellStyle name="20 % - Markeringsfarve3 2 3 3 4 2 2 2" xfId="26236"/>
    <cellStyle name="20 % - Markeringsfarve3 2 3 3 4 2 3" xfId="22284"/>
    <cellStyle name="20 % - Markeringsfarve3 2 3 3 4 3" xfId="1846"/>
    <cellStyle name="20 % - Markeringsfarve3 2 3 3 4 3 2" xfId="12206"/>
    <cellStyle name="20 % - Markeringsfarve3 2 3 3 4 3 2 2" xfId="26237"/>
    <cellStyle name="20 % - Markeringsfarve3 2 3 3 4 3 3" xfId="22285"/>
    <cellStyle name="20 % - Markeringsfarve3 2 3 3 4 4" xfId="1847"/>
    <cellStyle name="20 % - Markeringsfarve3 2 3 3 4 4 2" xfId="12207"/>
    <cellStyle name="20 % - Markeringsfarve3 2 3 3 4 4 2 2" xfId="26238"/>
    <cellStyle name="20 % - Markeringsfarve3 2 3 3 4 4 3" xfId="22286"/>
    <cellStyle name="20 % - Markeringsfarve3 2 3 3 4 5" xfId="1848"/>
    <cellStyle name="20 % - Markeringsfarve3 2 3 3 4 5 2" xfId="12208"/>
    <cellStyle name="20 % - Markeringsfarve3 2 3 3 4 5 2 2" xfId="26239"/>
    <cellStyle name="20 % - Markeringsfarve3 2 3 3 4 5 3" xfId="22287"/>
    <cellStyle name="20 % - Markeringsfarve3 2 3 3 4 6" xfId="1849"/>
    <cellStyle name="20 % - Markeringsfarve3 2 3 3 4 6 2" xfId="12209"/>
    <cellStyle name="20 % - Markeringsfarve3 2 3 3 4 6 2 2" xfId="26240"/>
    <cellStyle name="20 % - Markeringsfarve3 2 3 3 4 6 3" xfId="22288"/>
    <cellStyle name="20 % - Markeringsfarve3 2 3 3 4 7" xfId="12204"/>
    <cellStyle name="20 % - Markeringsfarve3 2 3 3 4 7 2" xfId="26235"/>
    <cellStyle name="20 % - Markeringsfarve3 2 3 3 4 8" xfId="22283"/>
    <cellStyle name="20 % - Markeringsfarve3 2 3 3 5" xfId="1850"/>
    <cellStyle name="20 % - Markeringsfarve3 2 3 3 5 2" xfId="1851"/>
    <cellStyle name="20 % - Markeringsfarve3 2 3 3 5 2 2" xfId="12211"/>
    <cellStyle name="20 % - Markeringsfarve3 2 3 3 5 2 2 2" xfId="26242"/>
    <cellStyle name="20 % - Markeringsfarve3 2 3 3 5 2 3" xfId="22290"/>
    <cellStyle name="20 % - Markeringsfarve3 2 3 3 5 3" xfId="1852"/>
    <cellStyle name="20 % - Markeringsfarve3 2 3 3 5 3 2" xfId="12212"/>
    <cellStyle name="20 % - Markeringsfarve3 2 3 3 5 3 2 2" xfId="26243"/>
    <cellStyle name="20 % - Markeringsfarve3 2 3 3 5 3 3" xfId="22291"/>
    <cellStyle name="20 % - Markeringsfarve3 2 3 3 5 4" xfId="1853"/>
    <cellStyle name="20 % - Markeringsfarve3 2 3 3 5 4 2" xfId="12213"/>
    <cellStyle name="20 % - Markeringsfarve3 2 3 3 5 4 2 2" xfId="26244"/>
    <cellStyle name="20 % - Markeringsfarve3 2 3 3 5 4 3" xfId="22292"/>
    <cellStyle name="20 % - Markeringsfarve3 2 3 3 5 5" xfId="1854"/>
    <cellStyle name="20 % - Markeringsfarve3 2 3 3 5 5 2" xfId="12214"/>
    <cellStyle name="20 % - Markeringsfarve3 2 3 3 5 5 2 2" xfId="26245"/>
    <cellStyle name="20 % - Markeringsfarve3 2 3 3 5 5 3" xfId="22293"/>
    <cellStyle name="20 % - Markeringsfarve3 2 3 3 5 6" xfId="1855"/>
    <cellStyle name="20 % - Markeringsfarve3 2 3 3 5 6 2" xfId="12215"/>
    <cellStyle name="20 % - Markeringsfarve3 2 3 3 5 6 2 2" xfId="26246"/>
    <cellStyle name="20 % - Markeringsfarve3 2 3 3 5 6 3" xfId="22294"/>
    <cellStyle name="20 % - Markeringsfarve3 2 3 3 5 7" xfId="12210"/>
    <cellStyle name="20 % - Markeringsfarve3 2 3 3 5 7 2" xfId="26241"/>
    <cellStyle name="20 % - Markeringsfarve3 2 3 3 5 8" xfId="22289"/>
    <cellStyle name="20 % - Markeringsfarve3 2 3 3 6" xfId="1856"/>
    <cellStyle name="20 % - Markeringsfarve3 2 3 3 6 2" xfId="12216"/>
    <cellStyle name="20 % - Markeringsfarve3 2 3 3 6 2 2" xfId="26247"/>
    <cellStyle name="20 % - Markeringsfarve3 2 3 3 6 3" xfId="22295"/>
    <cellStyle name="20 % - Markeringsfarve3 2 3 3 7" xfId="1857"/>
    <cellStyle name="20 % - Markeringsfarve3 2 3 3 7 2" xfId="12217"/>
    <cellStyle name="20 % - Markeringsfarve3 2 3 3 7 2 2" xfId="26248"/>
    <cellStyle name="20 % - Markeringsfarve3 2 3 3 7 3" xfId="22296"/>
    <cellStyle name="20 % - Markeringsfarve3 2 3 3 8" xfId="1858"/>
    <cellStyle name="20 % - Markeringsfarve3 2 3 3 8 2" xfId="12218"/>
    <cellStyle name="20 % - Markeringsfarve3 2 3 3 8 2 2" xfId="26249"/>
    <cellStyle name="20 % - Markeringsfarve3 2 3 3 8 3" xfId="22297"/>
    <cellStyle name="20 % - Markeringsfarve3 2 3 3 9" xfId="1859"/>
    <cellStyle name="20 % - Markeringsfarve3 2 3 3 9 2" xfId="12219"/>
    <cellStyle name="20 % - Markeringsfarve3 2 3 3 9 2 2" xfId="26250"/>
    <cellStyle name="20 % - Markeringsfarve3 2 3 3 9 3" xfId="22298"/>
    <cellStyle name="20 % - Markeringsfarve3 2 3 4" xfId="1860"/>
    <cellStyle name="20 % - Markeringsfarve3 2 3 4 2" xfId="1861"/>
    <cellStyle name="20 % - Markeringsfarve3 2 3 4 2 2" xfId="12221"/>
    <cellStyle name="20 % - Markeringsfarve3 2 3 4 2 2 2" xfId="26252"/>
    <cellStyle name="20 % - Markeringsfarve3 2 3 4 2 3" xfId="22300"/>
    <cellStyle name="20 % - Markeringsfarve3 2 3 4 3" xfId="1862"/>
    <cellStyle name="20 % - Markeringsfarve3 2 3 4 3 2" xfId="12222"/>
    <cellStyle name="20 % - Markeringsfarve3 2 3 4 3 2 2" xfId="26253"/>
    <cellStyle name="20 % - Markeringsfarve3 2 3 4 3 3" xfId="22301"/>
    <cellStyle name="20 % - Markeringsfarve3 2 3 4 4" xfId="1863"/>
    <cellStyle name="20 % - Markeringsfarve3 2 3 4 4 2" xfId="12223"/>
    <cellStyle name="20 % - Markeringsfarve3 2 3 4 4 2 2" xfId="26254"/>
    <cellStyle name="20 % - Markeringsfarve3 2 3 4 4 3" xfId="22302"/>
    <cellStyle name="20 % - Markeringsfarve3 2 3 4 5" xfId="1864"/>
    <cellStyle name="20 % - Markeringsfarve3 2 3 4 5 2" xfId="12224"/>
    <cellStyle name="20 % - Markeringsfarve3 2 3 4 5 2 2" xfId="26255"/>
    <cellStyle name="20 % - Markeringsfarve3 2 3 4 5 3" xfId="22303"/>
    <cellStyle name="20 % - Markeringsfarve3 2 3 4 6" xfId="1865"/>
    <cellStyle name="20 % - Markeringsfarve3 2 3 4 6 2" xfId="12225"/>
    <cellStyle name="20 % - Markeringsfarve3 2 3 4 6 2 2" xfId="26256"/>
    <cellStyle name="20 % - Markeringsfarve3 2 3 4 6 3" xfId="22304"/>
    <cellStyle name="20 % - Markeringsfarve3 2 3 4 7" xfId="12220"/>
    <cellStyle name="20 % - Markeringsfarve3 2 3 4 7 2" xfId="26251"/>
    <cellStyle name="20 % - Markeringsfarve3 2 3 4 8" xfId="22299"/>
    <cellStyle name="20 % - Markeringsfarve3 2 3 5" xfId="1866"/>
    <cellStyle name="20 % - Markeringsfarve3 2 3 5 2" xfId="1867"/>
    <cellStyle name="20 % - Markeringsfarve3 2 3 5 2 2" xfId="12227"/>
    <cellStyle name="20 % - Markeringsfarve3 2 3 5 2 2 2" xfId="26258"/>
    <cellStyle name="20 % - Markeringsfarve3 2 3 5 2 3" xfId="22306"/>
    <cellStyle name="20 % - Markeringsfarve3 2 3 5 3" xfId="1868"/>
    <cellStyle name="20 % - Markeringsfarve3 2 3 5 3 2" xfId="12228"/>
    <cellStyle name="20 % - Markeringsfarve3 2 3 5 3 2 2" xfId="26259"/>
    <cellStyle name="20 % - Markeringsfarve3 2 3 5 3 3" xfId="22307"/>
    <cellStyle name="20 % - Markeringsfarve3 2 3 5 4" xfId="1869"/>
    <cellStyle name="20 % - Markeringsfarve3 2 3 5 4 2" xfId="12229"/>
    <cellStyle name="20 % - Markeringsfarve3 2 3 5 4 2 2" xfId="26260"/>
    <cellStyle name="20 % - Markeringsfarve3 2 3 5 4 3" xfId="22308"/>
    <cellStyle name="20 % - Markeringsfarve3 2 3 5 5" xfId="1870"/>
    <cellStyle name="20 % - Markeringsfarve3 2 3 5 5 2" xfId="12230"/>
    <cellStyle name="20 % - Markeringsfarve3 2 3 5 5 2 2" xfId="26261"/>
    <cellStyle name="20 % - Markeringsfarve3 2 3 5 5 3" xfId="22309"/>
    <cellStyle name="20 % - Markeringsfarve3 2 3 5 6" xfId="1871"/>
    <cellStyle name="20 % - Markeringsfarve3 2 3 5 6 2" xfId="12231"/>
    <cellStyle name="20 % - Markeringsfarve3 2 3 5 6 2 2" xfId="26262"/>
    <cellStyle name="20 % - Markeringsfarve3 2 3 5 6 3" xfId="22310"/>
    <cellStyle name="20 % - Markeringsfarve3 2 3 5 7" xfId="12226"/>
    <cellStyle name="20 % - Markeringsfarve3 2 3 5 7 2" xfId="26257"/>
    <cellStyle name="20 % - Markeringsfarve3 2 3 5 8" xfId="22305"/>
    <cellStyle name="20 % - Markeringsfarve3 2 3 6" xfId="1872"/>
    <cellStyle name="20 % - Markeringsfarve3 2 3 6 2" xfId="1873"/>
    <cellStyle name="20 % - Markeringsfarve3 2 3 6 2 2" xfId="12233"/>
    <cellStyle name="20 % - Markeringsfarve3 2 3 6 2 2 2" xfId="26264"/>
    <cellStyle name="20 % - Markeringsfarve3 2 3 6 2 3" xfId="22312"/>
    <cellStyle name="20 % - Markeringsfarve3 2 3 6 3" xfId="1874"/>
    <cellStyle name="20 % - Markeringsfarve3 2 3 6 3 2" xfId="12234"/>
    <cellStyle name="20 % - Markeringsfarve3 2 3 6 3 2 2" xfId="26265"/>
    <cellStyle name="20 % - Markeringsfarve3 2 3 6 3 3" xfId="22313"/>
    <cellStyle name="20 % - Markeringsfarve3 2 3 6 4" xfId="1875"/>
    <cellStyle name="20 % - Markeringsfarve3 2 3 6 4 2" xfId="12235"/>
    <cellStyle name="20 % - Markeringsfarve3 2 3 6 4 2 2" xfId="26266"/>
    <cellStyle name="20 % - Markeringsfarve3 2 3 6 4 3" xfId="22314"/>
    <cellStyle name="20 % - Markeringsfarve3 2 3 6 5" xfId="1876"/>
    <cellStyle name="20 % - Markeringsfarve3 2 3 6 5 2" xfId="12236"/>
    <cellStyle name="20 % - Markeringsfarve3 2 3 6 5 2 2" xfId="26267"/>
    <cellStyle name="20 % - Markeringsfarve3 2 3 6 5 3" xfId="22315"/>
    <cellStyle name="20 % - Markeringsfarve3 2 3 6 6" xfId="1877"/>
    <cellStyle name="20 % - Markeringsfarve3 2 3 6 6 2" xfId="12237"/>
    <cellStyle name="20 % - Markeringsfarve3 2 3 6 6 2 2" xfId="26268"/>
    <cellStyle name="20 % - Markeringsfarve3 2 3 6 6 3" xfId="22316"/>
    <cellStyle name="20 % - Markeringsfarve3 2 3 6 7" xfId="12232"/>
    <cellStyle name="20 % - Markeringsfarve3 2 3 6 7 2" xfId="26263"/>
    <cellStyle name="20 % - Markeringsfarve3 2 3 6 8" xfId="22311"/>
    <cellStyle name="20 % - Markeringsfarve3 2 3 7" xfId="1878"/>
    <cellStyle name="20 % - Markeringsfarve3 2 3 7 2" xfId="1879"/>
    <cellStyle name="20 % - Markeringsfarve3 2 3 7 2 2" xfId="12239"/>
    <cellStyle name="20 % - Markeringsfarve3 2 3 7 2 2 2" xfId="26270"/>
    <cellStyle name="20 % - Markeringsfarve3 2 3 7 2 3" xfId="22318"/>
    <cellStyle name="20 % - Markeringsfarve3 2 3 7 3" xfId="1880"/>
    <cellStyle name="20 % - Markeringsfarve3 2 3 7 3 2" xfId="12240"/>
    <cellStyle name="20 % - Markeringsfarve3 2 3 7 3 2 2" xfId="26271"/>
    <cellStyle name="20 % - Markeringsfarve3 2 3 7 3 3" xfId="22319"/>
    <cellStyle name="20 % - Markeringsfarve3 2 3 7 4" xfId="1881"/>
    <cellStyle name="20 % - Markeringsfarve3 2 3 7 4 2" xfId="12241"/>
    <cellStyle name="20 % - Markeringsfarve3 2 3 7 4 2 2" xfId="26272"/>
    <cellStyle name="20 % - Markeringsfarve3 2 3 7 4 3" xfId="22320"/>
    <cellStyle name="20 % - Markeringsfarve3 2 3 7 5" xfId="1882"/>
    <cellStyle name="20 % - Markeringsfarve3 2 3 7 5 2" xfId="12242"/>
    <cellStyle name="20 % - Markeringsfarve3 2 3 7 5 2 2" xfId="26273"/>
    <cellStyle name="20 % - Markeringsfarve3 2 3 7 5 3" xfId="22321"/>
    <cellStyle name="20 % - Markeringsfarve3 2 3 7 6" xfId="1883"/>
    <cellStyle name="20 % - Markeringsfarve3 2 3 7 6 2" xfId="12243"/>
    <cellStyle name="20 % - Markeringsfarve3 2 3 7 6 2 2" xfId="26274"/>
    <cellStyle name="20 % - Markeringsfarve3 2 3 7 6 3" xfId="22322"/>
    <cellStyle name="20 % - Markeringsfarve3 2 3 7 7" xfId="12238"/>
    <cellStyle name="20 % - Markeringsfarve3 2 3 7 7 2" xfId="26269"/>
    <cellStyle name="20 % - Markeringsfarve3 2 3 7 8" xfId="22317"/>
    <cellStyle name="20 % - Markeringsfarve3 2 3 8" xfId="1884"/>
    <cellStyle name="20 % - Markeringsfarve3 2 3 8 2" xfId="12244"/>
    <cellStyle name="20 % - Markeringsfarve3 2 3 8 2 2" xfId="26275"/>
    <cellStyle name="20 % - Markeringsfarve3 2 3 8 3" xfId="22323"/>
    <cellStyle name="20 % - Markeringsfarve3 2 3 9" xfId="1885"/>
    <cellStyle name="20 % - Markeringsfarve3 2 3 9 2" xfId="12245"/>
    <cellStyle name="20 % - Markeringsfarve3 2 3 9 2 2" xfId="26276"/>
    <cellStyle name="20 % - Markeringsfarve3 2 3 9 3" xfId="22324"/>
    <cellStyle name="20 % - Markeringsfarve3 2 4" xfId="1886"/>
    <cellStyle name="20 % - Markeringsfarve3 2 4 10" xfId="1887"/>
    <cellStyle name="20 % - Markeringsfarve3 2 4 10 2" xfId="12247"/>
    <cellStyle name="20 % - Markeringsfarve3 2 4 10 2 2" xfId="26278"/>
    <cellStyle name="20 % - Markeringsfarve3 2 4 10 3" xfId="22326"/>
    <cellStyle name="20 % - Markeringsfarve3 2 4 11" xfId="1888"/>
    <cellStyle name="20 % - Markeringsfarve3 2 4 11 2" xfId="12248"/>
    <cellStyle name="20 % - Markeringsfarve3 2 4 11 2 2" xfId="26279"/>
    <cellStyle name="20 % - Markeringsfarve3 2 4 11 3" xfId="22327"/>
    <cellStyle name="20 % - Markeringsfarve3 2 4 12" xfId="12246"/>
    <cellStyle name="20 % - Markeringsfarve3 2 4 12 2" xfId="26277"/>
    <cellStyle name="20 % - Markeringsfarve3 2 4 13" xfId="22325"/>
    <cellStyle name="20 % - Markeringsfarve3 2 4 2" xfId="1889"/>
    <cellStyle name="20 % - Markeringsfarve3 2 4 2 10" xfId="1890"/>
    <cellStyle name="20 % - Markeringsfarve3 2 4 2 10 2" xfId="12250"/>
    <cellStyle name="20 % - Markeringsfarve3 2 4 2 10 2 2" xfId="26281"/>
    <cellStyle name="20 % - Markeringsfarve3 2 4 2 10 3" xfId="22329"/>
    <cellStyle name="20 % - Markeringsfarve3 2 4 2 11" xfId="12249"/>
    <cellStyle name="20 % - Markeringsfarve3 2 4 2 11 2" xfId="26280"/>
    <cellStyle name="20 % - Markeringsfarve3 2 4 2 12" xfId="22328"/>
    <cellStyle name="20 % - Markeringsfarve3 2 4 2 2" xfId="1891"/>
    <cellStyle name="20 % - Markeringsfarve3 2 4 2 2 10" xfId="12251"/>
    <cellStyle name="20 % - Markeringsfarve3 2 4 2 2 10 2" xfId="26282"/>
    <cellStyle name="20 % - Markeringsfarve3 2 4 2 2 11" xfId="22330"/>
    <cellStyle name="20 % - Markeringsfarve3 2 4 2 2 2" xfId="1892"/>
    <cellStyle name="20 % - Markeringsfarve3 2 4 2 2 2 2" xfId="1893"/>
    <cellStyle name="20 % - Markeringsfarve3 2 4 2 2 2 2 2" xfId="12253"/>
    <cellStyle name="20 % - Markeringsfarve3 2 4 2 2 2 2 2 2" xfId="26284"/>
    <cellStyle name="20 % - Markeringsfarve3 2 4 2 2 2 2 3" xfId="22332"/>
    <cellStyle name="20 % - Markeringsfarve3 2 4 2 2 2 3" xfId="1894"/>
    <cellStyle name="20 % - Markeringsfarve3 2 4 2 2 2 3 2" xfId="12254"/>
    <cellStyle name="20 % - Markeringsfarve3 2 4 2 2 2 3 2 2" xfId="26285"/>
    <cellStyle name="20 % - Markeringsfarve3 2 4 2 2 2 3 3" xfId="22333"/>
    <cellStyle name="20 % - Markeringsfarve3 2 4 2 2 2 4" xfId="1895"/>
    <cellStyle name="20 % - Markeringsfarve3 2 4 2 2 2 4 2" xfId="12255"/>
    <cellStyle name="20 % - Markeringsfarve3 2 4 2 2 2 4 2 2" xfId="26286"/>
    <cellStyle name="20 % - Markeringsfarve3 2 4 2 2 2 4 3" xfId="22334"/>
    <cellStyle name="20 % - Markeringsfarve3 2 4 2 2 2 5" xfId="1896"/>
    <cellStyle name="20 % - Markeringsfarve3 2 4 2 2 2 5 2" xfId="12256"/>
    <cellStyle name="20 % - Markeringsfarve3 2 4 2 2 2 5 2 2" xfId="26287"/>
    <cellStyle name="20 % - Markeringsfarve3 2 4 2 2 2 5 3" xfId="22335"/>
    <cellStyle name="20 % - Markeringsfarve3 2 4 2 2 2 6" xfId="1897"/>
    <cellStyle name="20 % - Markeringsfarve3 2 4 2 2 2 6 2" xfId="12257"/>
    <cellStyle name="20 % - Markeringsfarve3 2 4 2 2 2 6 2 2" xfId="26288"/>
    <cellStyle name="20 % - Markeringsfarve3 2 4 2 2 2 6 3" xfId="22336"/>
    <cellStyle name="20 % - Markeringsfarve3 2 4 2 2 2 7" xfId="12252"/>
    <cellStyle name="20 % - Markeringsfarve3 2 4 2 2 2 7 2" xfId="26283"/>
    <cellStyle name="20 % - Markeringsfarve3 2 4 2 2 2 8" xfId="22331"/>
    <cellStyle name="20 % - Markeringsfarve3 2 4 2 2 3" xfId="1898"/>
    <cellStyle name="20 % - Markeringsfarve3 2 4 2 2 3 2" xfId="1899"/>
    <cellStyle name="20 % - Markeringsfarve3 2 4 2 2 3 2 2" xfId="12259"/>
    <cellStyle name="20 % - Markeringsfarve3 2 4 2 2 3 2 2 2" xfId="26290"/>
    <cellStyle name="20 % - Markeringsfarve3 2 4 2 2 3 2 3" xfId="22338"/>
    <cellStyle name="20 % - Markeringsfarve3 2 4 2 2 3 3" xfId="1900"/>
    <cellStyle name="20 % - Markeringsfarve3 2 4 2 2 3 3 2" xfId="12260"/>
    <cellStyle name="20 % - Markeringsfarve3 2 4 2 2 3 3 2 2" xfId="26291"/>
    <cellStyle name="20 % - Markeringsfarve3 2 4 2 2 3 3 3" xfId="22339"/>
    <cellStyle name="20 % - Markeringsfarve3 2 4 2 2 3 4" xfId="1901"/>
    <cellStyle name="20 % - Markeringsfarve3 2 4 2 2 3 4 2" xfId="12261"/>
    <cellStyle name="20 % - Markeringsfarve3 2 4 2 2 3 4 2 2" xfId="26292"/>
    <cellStyle name="20 % - Markeringsfarve3 2 4 2 2 3 4 3" xfId="22340"/>
    <cellStyle name="20 % - Markeringsfarve3 2 4 2 2 3 5" xfId="1902"/>
    <cellStyle name="20 % - Markeringsfarve3 2 4 2 2 3 5 2" xfId="12262"/>
    <cellStyle name="20 % - Markeringsfarve3 2 4 2 2 3 5 2 2" xfId="26293"/>
    <cellStyle name="20 % - Markeringsfarve3 2 4 2 2 3 5 3" xfId="22341"/>
    <cellStyle name="20 % - Markeringsfarve3 2 4 2 2 3 6" xfId="1903"/>
    <cellStyle name="20 % - Markeringsfarve3 2 4 2 2 3 6 2" xfId="12263"/>
    <cellStyle name="20 % - Markeringsfarve3 2 4 2 2 3 6 2 2" xfId="26294"/>
    <cellStyle name="20 % - Markeringsfarve3 2 4 2 2 3 6 3" xfId="22342"/>
    <cellStyle name="20 % - Markeringsfarve3 2 4 2 2 3 7" xfId="12258"/>
    <cellStyle name="20 % - Markeringsfarve3 2 4 2 2 3 7 2" xfId="26289"/>
    <cellStyle name="20 % - Markeringsfarve3 2 4 2 2 3 8" xfId="22337"/>
    <cellStyle name="20 % - Markeringsfarve3 2 4 2 2 4" xfId="1904"/>
    <cellStyle name="20 % - Markeringsfarve3 2 4 2 2 4 2" xfId="1905"/>
    <cellStyle name="20 % - Markeringsfarve3 2 4 2 2 4 2 2" xfId="12265"/>
    <cellStyle name="20 % - Markeringsfarve3 2 4 2 2 4 2 2 2" xfId="26296"/>
    <cellStyle name="20 % - Markeringsfarve3 2 4 2 2 4 2 3" xfId="22344"/>
    <cellStyle name="20 % - Markeringsfarve3 2 4 2 2 4 3" xfId="1906"/>
    <cellStyle name="20 % - Markeringsfarve3 2 4 2 2 4 3 2" xfId="12266"/>
    <cellStyle name="20 % - Markeringsfarve3 2 4 2 2 4 3 2 2" xfId="26297"/>
    <cellStyle name="20 % - Markeringsfarve3 2 4 2 2 4 3 3" xfId="22345"/>
    <cellStyle name="20 % - Markeringsfarve3 2 4 2 2 4 4" xfId="1907"/>
    <cellStyle name="20 % - Markeringsfarve3 2 4 2 2 4 4 2" xfId="12267"/>
    <cellStyle name="20 % - Markeringsfarve3 2 4 2 2 4 4 2 2" xfId="26298"/>
    <cellStyle name="20 % - Markeringsfarve3 2 4 2 2 4 4 3" xfId="22346"/>
    <cellStyle name="20 % - Markeringsfarve3 2 4 2 2 4 5" xfId="1908"/>
    <cellStyle name="20 % - Markeringsfarve3 2 4 2 2 4 5 2" xfId="12268"/>
    <cellStyle name="20 % - Markeringsfarve3 2 4 2 2 4 5 2 2" xfId="26299"/>
    <cellStyle name="20 % - Markeringsfarve3 2 4 2 2 4 5 3" xfId="22347"/>
    <cellStyle name="20 % - Markeringsfarve3 2 4 2 2 4 6" xfId="1909"/>
    <cellStyle name="20 % - Markeringsfarve3 2 4 2 2 4 6 2" xfId="12269"/>
    <cellStyle name="20 % - Markeringsfarve3 2 4 2 2 4 6 2 2" xfId="26300"/>
    <cellStyle name="20 % - Markeringsfarve3 2 4 2 2 4 6 3" xfId="22348"/>
    <cellStyle name="20 % - Markeringsfarve3 2 4 2 2 4 7" xfId="12264"/>
    <cellStyle name="20 % - Markeringsfarve3 2 4 2 2 4 7 2" xfId="26295"/>
    <cellStyle name="20 % - Markeringsfarve3 2 4 2 2 4 8" xfId="22343"/>
    <cellStyle name="20 % - Markeringsfarve3 2 4 2 2 5" xfId="1910"/>
    <cellStyle name="20 % - Markeringsfarve3 2 4 2 2 5 2" xfId="12270"/>
    <cellStyle name="20 % - Markeringsfarve3 2 4 2 2 5 2 2" xfId="26301"/>
    <cellStyle name="20 % - Markeringsfarve3 2 4 2 2 5 3" xfId="22349"/>
    <cellStyle name="20 % - Markeringsfarve3 2 4 2 2 6" xfId="1911"/>
    <cellStyle name="20 % - Markeringsfarve3 2 4 2 2 6 2" xfId="12271"/>
    <cellStyle name="20 % - Markeringsfarve3 2 4 2 2 6 2 2" xfId="26302"/>
    <cellStyle name="20 % - Markeringsfarve3 2 4 2 2 6 3" xfId="22350"/>
    <cellStyle name="20 % - Markeringsfarve3 2 4 2 2 7" xfId="1912"/>
    <cellStyle name="20 % - Markeringsfarve3 2 4 2 2 7 2" xfId="12272"/>
    <cellStyle name="20 % - Markeringsfarve3 2 4 2 2 7 2 2" xfId="26303"/>
    <cellStyle name="20 % - Markeringsfarve3 2 4 2 2 7 3" xfId="22351"/>
    <cellStyle name="20 % - Markeringsfarve3 2 4 2 2 8" xfId="1913"/>
    <cellStyle name="20 % - Markeringsfarve3 2 4 2 2 8 2" xfId="12273"/>
    <cellStyle name="20 % - Markeringsfarve3 2 4 2 2 8 2 2" xfId="26304"/>
    <cellStyle name="20 % - Markeringsfarve3 2 4 2 2 8 3" xfId="22352"/>
    <cellStyle name="20 % - Markeringsfarve3 2 4 2 2 9" xfId="1914"/>
    <cellStyle name="20 % - Markeringsfarve3 2 4 2 2 9 2" xfId="12274"/>
    <cellStyle name="20 % - Markeringsfarve3 2 4 2 2 9 2 2" xfId="26305"/>
    <cellStyle name="20 % - Markeringsfarve3 2 4 2 2 9 3" xfId="22353"/>
    <cellStyle name="20 % - Markeringsfarve3 2 4 2 3" xfId="1915"/>
    <cellStyle name="20 % - Markeringsfarve3 2 4 2 3 2" xfId="1916"/>
    <cellStyle name="20 % - Markeringsfarve3 2 4 2 3 2 2" xfId="12276"/>
    <cellStyle name="20 % - Markeringsfarve3 2 4 2 3 2 2 2" xfId="26307"/>
    <cellStyle name="20 % - Markeringsfarve3 2 4 2 3 2 3" xfId="22355"/>
    <cellStyle name="20 % - Markeringsfarve3 2 4 2 3 3" xfId="1917"/>
    <cellStyle name="20 % - Markeringsfarve3 2 4 2 3 3 2" xfId="12277"/>
    <cellStyle name="20 % - Markeringsfarve3 2 4 2 3 3 2 2" xfId="26308"/>
    <cellStyle name="20 % - Markeringsfarve3 2 4 2 3 3 3" xfId="22356"/>
    <cellStyle name="20 % - Markeringsfarve3 2 4 2 3 4" xfId="1918"/>
    <cellStyle name="20 % - Markeringsfarve3 2 4 2 3 4 2" xfId="12278"/>
    <cellStyle name="20 % - Markeringsfarve3 2 4 2 3 4 2 2" xfId="26309"/>
    <cellStyle name="20 % - Markeringsfarve3 2 4 2 3 4 3" xfId="22357"/>
    <cellStyle name="20 % - Markeringsfarve3 2 4 2 3 5" xfId="1919"/>
    <cellStyle name="20 % - Markeringsfarve3 2 4 2 3 5 2" xfId="12279"/>
    <cellStyle name="20 % - Markeringsfarve3 2 4 2 3 5 2 2" xfId="26310"/>
    <cellStyle name="20 % - Markeringsfarve3 2 4 2 3 5 3" xfId="22358"/>
    <cellStyle name="20 % - Markeringsfarve3 2 4 2 3 6" xfId="1920"/>
    <cellStyle name="20 % - Markeringsfarve3 2 4 2 3 6 2" xfId="12280"/>
    <cellStyle name="20 % - Markeringsfarve3 2 4 2 3 6 2 2" xfId="26311"/>
    <cellStyle name="20 % - Markeringsfarve3 2 4 2 3 6 3" xfId="22359"/>
    <cellStyle name="20 % - Markeringsfarve3 2 4 2 3 7" xfId="12275"/>
    <cellStyle name="20 % - Markeringsfarve3 2 4 2 3 7 2" xfId="26306"/>
    <cellStyle name="20 % - Markeringsfarve3 2 4 2 3 8" xfId="22354"/>
    <cellStyle name="20 % - Markeringsfarve3 2 4 2 4" xfId="1921"/>
    <cellStyle name="20 % - Markeringsfarve3 2 4 2 4 2" xfId="1922"/>
    <cellStyle name="20 % - Markeringsfarve3 2 4 2 4 2 2" xfId="12282"/>
    <cellStyle name="20 % - Markeringsfarve3 2 4 2 4 2 2 2" xfId="26313"/>
    <cellStyle name="20 % - Markeringsfarve3 2 4 2 4 2 3" xfId="22361"/>
    <cellStyle name="20 % - Markeringsfarve3 2 4 2 4 3" xfId="1923"/>
    <cellStyle name="20 % - Markeringsfarve3 2 4 2 4 3 2" xfId="12283"/>
    <cellStyle name="20 % - Markeringsfarve3 2 4 2 4 3 2 2" xfId="26314"/>
    <cellStyle name="20 % - Markeringsfarve3 2 4 2 4 3 3" xfId="22362"/>
    <cellStyle name="20 % - Markeringsfarve3 2 4 2 4 4" xfId="1924"/>
    <cellStyle name="20 % - Markeringsfarve3 2 4 2 4 4 2" xfId="12284"/>
    <cellStyle name="20 % - Markeringsfarve3 2 4 2 4 4 2 2" xfId="26315"/>
    <cellStyle name="20 % - Markeringsfarve3 2 4 2 4 4 3" xfId="22363"/>
    <cellStyle name="20 % - Markeringsfarve3 2 4 2 4 5" xfId="1925"/>
    <cellStyle name="20 % - Markeringsfarve3 2 4 2 4 5 2" xfId="12285"/>
    <cellStyle name="20 % - Markeringsfarve3 2 4 2 4 5 2 2" xfId="26316"/>
    <cellStyle name="20 % - Markeringsfarve3 2 4 2 4 5 3" xfId="22364"/>
    <cellStyle name="20 % - Markeringsfarve3 2 4 2 4 6" xfId="1926"/>
    <cellStyle name="20 % - Markeringsfarve3 2 4 2 4 6 2" xfId="12286"/>
    <cellStyle name="20 % - Markeringsfarve3 2 4 2 4 6 2 2" xfId="26317"/>
    <cellStyle name="20 % - Markeringsfarve3 2 4 2 4 6 3" xfId="22365"/>
    <cellStyle name="20 % - Markeringsfarve3 2 4 2 4 7" xfId="12281"/>
    <cellStyle name="20 % - Markeringsfarve3 2 4 2 4 7 2" xfId="26312"/>
    <cellStyle name="20 % - Markeringsfarve3 2 4 2 4 8" xfId="22360"/>
    <cellStyle name="20 % - Markeringsfarve3 2 4 2 5" xfId="1927"/>
    <cellStyle name="20 % - Markeringsfarve3 2 4 2 5 2" xfId="1928"/>
    <cellStyle name="20 % - Markeringsfarve3 2 4 2 5 2 2" xfId="12288"/>
    <cellStyle name="20 % - Markeringsfarve3 2 4 2 5 2 2 2" xfId="26319"/>
    <cellStyle name="20 % - Markeringsfarve3 2 4 2 5 2 3" xfId="22367"/>
    <cellStyle name="20 % - Markeringsfarve3 2 4 2 5 3" xfId="1929"/>
    <cellStyle name="20 % - Markeringsfarve3 2 4 2 5 3 2" xfId="12289"/>
    <cellStyle name="20 % - Markeringsfarve3 2 4 2 5 3 2 2" xfId="26320"/>
    <cellStyle name="20 % - Markeringsfarve3 2 4 2 5 3 3" xfId="22368"/>
    <cellStyle name="20 % - Markeringsfarve3 2 4 2 5 4" xfId="1930"/>
    <cellStyle name="20 % - Markeringsfarve3 2 4 2 5 4 2" xfId="12290"/>
    <cellStyle name="20 % - Markeringsfarve3 2 4 2 5 4 2 2" xfId="26321"/>
    <cellStyle name="20 % - Markeringsfarve3 2 4 2 5 4 3" xfId="22369"/>
    <cellStyle name="20 % - Markeringsfarve3 2 4 2 5 5" xfId="1931"/>
    <cellStyle name="20 % - Markeringsfarve3 2 4 2 5 5 2" xfId="12291"/>
    <cellStyle name="20 % - Markeringsfarve3 2 4 2 5 5 2 2" xfId="26322"/>
    <cellStyle name="20 % - Markeringsfarve3 2 4 2 5 5 3" xfId="22370"/>
    <cellStyle name="20 % - Markeringsfarve3 2 4 2 5 6" xfId="1932"/>
    <cellStyle name="20 % - Markeringsfarve3 2 4 2 5 6 2" xfId="12292"/>
    <cellStyle name="20 % - Markeringsfarve3 2 4 2 5 6 2 2" xfId="26323"/>
    <cellStyle name="20 % - Markeringsfarve3 2 4 2 5 6 3" xfId="22371"/>
    <cellStyle name="20 % - Markeringsfarve3 2 4 2 5 7" xfId="12287"/>
    <cellStyle name="20 % - Markeringsfarve3 2 4 2 5 7 2" xfId="26318"/>
    <cellStyle name="20 % - Markeringsfarve3 2 4 2 5 8" xfId="22366"/>
    <cellStyle name="20 % - Markeringsfarve3 2 4 2 6" xfId="1933"/>
    <cellStyle name="20 % - Markeringsfarve3 2 4 2 6 2" xfId="12293"/>
    <cellStyle name="20 % - Markeringsfarve3 2 4 2 6 2 2" xfId="26324"/>
    <cellStyle name="20 % - Markeringsfarve3 2 4 2 6 3" xfId="22372"/>
    <cellStyle name="20 % - Markeringsfarve3 2 4 2 7" xfId="1934"/>
    <cellStyle name="20 % - Markeringsfarve3 2 4 2 7 2" xfId="12294"/>
    <cellStyle name="20 % - Markeringsfarve3 2 4 2 7 2 2" xfId="26325"/>
    <cellStyle name="20 % - Markeringsfarve3 2 4 2 7 3" xfId="22373"/>
    <cellStyle name="20 % - Markeringsfarve3 2 4 2 8" xfId="1935"/>
    <cellStyle name="20 % - Markeringsfarve3 2 4 2 8 2" xfId="12295"/>
    <cellStyle name="20 % - Markeringsfarve3 2 4 2 8 2 2" xfId="26326"/>
    <cellStyle name="20 % - Markeringsfarve3 2 4 2 8 3" xfId="22374"/>
    <cellStyle name="20 % - Markeringsfarve3 2 4 2 9" xfId="1936"/>
    <cellStyle name="20 % - Markeringsfarve3 2 4 2 9 2" xfId="12296"/>
    <cellStyle name="20 % - Markeringsfarve3 2 4 2 9 2 2" xfId="26327"/>
    <cellStyle name="20 % - Markeringsfarve3 2 4 2 9 3" xfId="22375"/>
    <cellStyle name="20 % - Markeringsfarve3 2 4 3" xfId="1937"/>
    <cellStyle name="20 % - Markeringsfarve3 2 4 3 10" xfId="12297"/>
    <cellStyle name="20 % - Markeringsfarve3 2 4 3 10 2" xfId="26328"/>
    <cellStyle name="20 % - Markeringsfarve3 2 4 3 11" xfId="22376"/>
    <cellStyle name="20 % - Markeringsfarve3 2 4 3 2" xfId="1938"/>
    <cellStyle name="20 % - Markeringsfarve3 2 4 3 2 2" xfId="1939"/>
    <cellStyle name="20 % - Markeringsfarve3 2 4 3 2 2 2" xfId="12299"/>
    <cellStyle name="20 % - Markeringsfarve3 2 4 3 2 2 2 2" xfId="26330"/>
    <cellStyle name="20 % - Markeringsfarve3 2 4 3 2 2 3" xfId="22378"/>
    <cellStyle name="20 % - Markeringsfarve3 2 4 3 2 3" xfId="1940"/>
    <cellStyle name="20 % - Markeringsfarve3 2 4 3 2 3 2" xfId="12300"/>
    <cellStyle name="20 % - Markeringsfarve3 2 4 3 2 3 2 2" xfId="26331"/>
    <cellStyle name="20 % - Markeringsfarve3 2 4 3 2 3 3" xfId="22379"/>
    <cellStyle name="20 % - Markeringsfarve3 2 4 3 2 4" xfId="1941"/>
    <cellStyle name="20 % - Markeringsfarve3 2 4 3 2 4 2" xfId="12301"/>
    <cellStyle name="20 % - Markeringsfarve3 2 4 3 2 4 2 2" xfId="26332"/>
    <cellStyle name="20 % - Markeringsfarve3 2 4 3 2 4 3" xfId="22380"/>
    <cellStyle name="20 % - Markeringsfarve3 2 4 3 2 5" xfId="1942"/>
    <cellStyle name="20 % - Markeringsfarve3 2 4 3 2 5 2" xfId="12302"/>
    <cellStyle name="20 % - Markeringsfarve3 2 4 3 2 5 2 2" xfId="26333"/>
    <cellStyle name="20 % - Markeringsfarve3 2 4 3 2 5 3" xfId="22381"/>
    <cellStyle name="20 % - Markeringsfarve3 2 4 3 2 6" xfId="1943"/>
    <cellStyle name="20 % - Markeringsfarve3 2 4 3 2 6 2" xfId="12303"/>
    <cellStyle name="20 % - Markeringsfarve3 2 4 3 2 6 2 2" xfId="26334"/>
    <cellStyle name="20 % - Markeringsfarve3 2 4 3 2 6 3" xfId="22382"/>
    <cellStyle name="20 % - Markeringsfarve3 2 4 3 2 7" xfId="12298"/>
    <cellStyle name="20 % - Markeringsfarve3 2 4 3 2 7 2" xfId="26329"/>
    <cellStyle name="20 % - Markeringsfarve3 2 4 3 2 8" xfId="22377"/>
    <cellStyle name="20 % - Markeringsfarve3 2 4 3 3" xfId="1944"/>
    <cellStyle name="20 % - Markeringsfarve3 2 4 3 3 2" xfId="1945"/>
    <cellStyle name="20 % - Markeringsfarve3 2 4 3 3 2 2" xfId="12305"/>
    <cellStyle name="20 % - Markeringsfarve3 2 4 3 3 2 2 2" xfId="26336"/>
    <cellStyle name="20 % - Markeringsfarve3 2 4 3 3 2 3" xfId="22384"/>
    <cellStyle name="20 % - Markeringsfarve3 2 4 3 3 3" xfId="1946"/>
    <cellStyle name="20 % - Markeringsfarve3 2 4 3 3 3 2" xfId="12306"/>
    <cellStyle name="20 % - Markeringsfarve3 2 4 3 3 3 2 2" xfId="26337"/>
    <cellStyle name="20 % - Markeringsfarve3 2 4 3 3 3 3" xfId="22385"/>
    <cellStyle name="20 % - Markeringsfarve3 2 4 3 3 4" xfId="1947"/>
    <cellStyle name="20 % - Markeringsfarve3 2 4 3 3 4 2" xfId="12307"/>
    <cellStyle name="20 % - Markeringsfarve3 2 4 3 3 4 2 2" xfId="26338"/>
    <cellStyle name="20 % - Markeringsfarve3 2 4 3 3 4 3" xfId="22386"/>
    <cellStyle name="20 % - Markeringsfarve3 2 4 3 3 5" xfId="1948"/>
    <cellStyle name="20 % - Markeringsfarve3 2 4 3 3 5 2" xfId="12308"/>
    <cellStyle name="20 % - Markeringsfarve3 2 4 3 3 5 2 2" xfId="26339"/>
    <cellStyle name="20 % - Markeringsfarve3 2 4 3 3 5 3" xfId="22387"/>
    <cellStyle name="20 % - Markeringsfarve3 2 4 3 3 6" xfId="1949"/>
    <cellStyle name="20 % - Markeringsfarve3 2 4 3 3 6 2" xfId="12309"/>
    <cellStyle name="20 % - Markeringsfarve3 2 4 3 3 6 2 2" xfId="26340"/>
    <cellStyle name="20 % - Markeringsfarve3 2 4 3 3 6 3" xfId="22388"/>
    <cellStyle name="20 % - Markeringsfarve3 2 4 3 3 7" xfId="12304"/>
    <cellStyle name="20 % - Markeringsfarve3 2 4 3 3 7 2" xfId="26335"/>
    <cellStyle name="20 % - Markeringsfarve3 2 4 3 3 8" xfId="22383"/>
    <cellStyle name="20 % - Markeringsfarve3 2 4 3 4" xfId="1950"/>
    <cellStyle name="20 % - Markeringsfarve3 2 4 3 4 2" xfId="1951"/>
    <cellStyle name="20 % - Markeringsfarve3 2 4 3 4 2 2" xfId="12311"/>
    <cellStyle name="20 % - Markeringsfarve3 2 4 3 4 2 2 2" xfId="26342"/>
    <cellStyle name="20 % - Markeringsfarve3 2 4 3 4 2 3" xfId="22390"/>
    <cellStyle name="20 % - Markeringsfarve3 2 4 3 4 3" xfId="1952"/>
    <cellStyle name="20 % - Markeringsfarve3 2 4 3 4 3 2" xfId="12312"/>
    <cellStyle name="20 % - Markeringsfarve3 2 4 3 4 3 2 2" xfId="26343"/>
    <cellStyle name="20 % - Markeringsfarve3 2 4 3 4 3 3" xfId="22391"/>
    <cellStyle name="20 % - Markeringsfarve3 2 4 3 4 4" xfId="1953"/>
    <cellStyle name="20 % - Markeringsfarve3 2 4 3 4 4 2" xfId="12313"/>
    <cellStyle name="20 % - Markeringsfarve3 2 4 3 4 4 2 2" xfId="26344"/>
    <cellStyle name="20 % - Markeringsfarve3 2 4 3 4 4 3" xfId="22392"/>
    <cellStyle name="20 % - Markeringsfarve3 2 4 3 4 5" xfId="1954"/>
    <cellStyle name="20 % - Markeringsfarve3 2 4 3 4 5 2" xfId="12314"/>
    <cellStyle name="20 % - Markeringsfarve3 2 4 3 4 5 2 2" xfId="26345"/>
    <cellStyle name="20 % - Markeringsfarve3 2 4 3 4 5 3" xfId="22393"/>
    <cellStyle name="20 % - Markeringsfarve3 2 4 3 4 6" xfId="1955"/>
    <cellStyle name="20 % - Markeringsfarve3 2 4 3 4 6 2" xfId="12315"/>
    <cellStyle name="20 % - Markeringsfarve3 2 4 3 4 6 2 2" xfId="26346"/>
    <cellStyle name="20 % - Markeringsfarve3 2 4 3 4 6 3" xfId="22394"/>
    <cellStyle name="20 % - Markeringsfarve3 2 4 3 4 7" xfId="12310"/>
    <cellStyle name="20 % - Markeringsfarve3 2 4 3 4 7 2" xfId="26341"/>
    <cellStyle name="20 % - Markeringsfarve3 2 4 3 4 8" xfId="22389"/>
    <cellStyle name="20 % - Markeringsfarve3 2 4 3 5" xfId="1956"/>
    <cellStyle name="20 % - Markeringsfarve3 2 4 3 5 2" xfId="12316"/>
    <cellStyle name="20 % - Markeringsfarve3 2 4 3 5 2 2" xfId="26347"/>
    <cellStyle name="20 % - Markeringsfarve3 2 4 3 5 3" xfId="22395"/>
    <cellStyle name="20 % - Markeringsfarve3 2 4 3 6" xfId="1957"/>
    <cellStyle name="20 % - Markeringsfarve3 2 4 3 6 2" xfId="12317"/>
    <cellStyle name="20 % - Markeringsfarve3 2 4 3 6 2 2" xfId="26348"/>
    <cellStyle name="20 % - Markeringsfarve3 2 4 3 6 3" xfId="22396"/>
    <cellStyle name="20 % - Markeringsfarve3 2 4 3 7" xfId="1958"/>
    <cellStyle name="20 % - Markeringsfarve3 2 4 3 7 2" xfId="12318"/>
    <cellStyle name="20 % - Markeringsfarve3 2 4 3 7 2 2" xfId="26349"/>
    <cellStyle name="20 % - Markeringsfarve3 2 4 3 7 3" xfId="22397"/>
    <cellStyle name="20 % - Markeringsfarve3 2 4 3 8" xfId="1959"/>
    <cellStyle name="20 % - Markeringsfarve3 2 4 3 8 2" xfId="12319"/>
    <cellStyle name="20 % - Markeringsfarve3 2 4 3 8 2 2" xfId="26350"/>
    <cellStyle name="20 % - Markeringsfarve3 2 4 3 8 3" xfId="22398"/>
    <cellStyle name="20 % - Markeringsfarve3 2 4 3 9" xfId="1960"/>
    <cellStyle name="20 % - Markeringsfarve3 2 4 3 9 2" xfId="12320"/>
    <cellStyle name="20 % - Markeringsfarve3 2 4 3 9 2 2" xfId="26351"/>
    <cellStyle name="20 % - Markeringsfarve3 2 4 3 9 3" xfId="22399"/>
    <cellStyle name="20 % - Markeringsfarve3 2 4 4" xfId="1961"/>
    <cellStyle name="20 % - Markeringsfarve3 2 4 4 2" xfId="1962"/>
    <cellStyle name="20 % - Markeringsfarve3 2 4 4 2 2" xfId="12322"/>
    <cellStyle name="20 % - Markeringsfarve3 2 4 4 2 2 2" xfId="26353"/>
    <cellStyle name="20 % - Markeringsfarve3 2 4 4 2 3" xfId="22401"/>
    <cellStyle name="20 % - Markeringsfarve3 2 4 4 3" xfId="1963"/>
    <cellStyle name="20 % - Markeringsfarve3 2 4 4 3 2" xfId="12323"/>
    <cellStyle name="20 % - Markeringsfarve3 2 4 4 3 2 2" xfId="26354"/>
    <cellStyle name="20 % - Markeringsfarve3 2 4 4 3 3" xfId="22402"/>
    <cellStyle name="20 % - Markeringsfarve3 2 4 4 4" xfId="1964"/>
    <cellStyle name="20 % - Markeringsfarve3 2 4 4 4 2" xfId="12324"/>
    <cellStyle name="20 % - Markeringsfarve3 2 4 4 4 2 2" xfId="26355"/>
    <cellStyle name="20 % - Markeringsfarve3 2 4 4 4 3" xfId="22403"/>
    <cellStyle name="20 % - Markeringsfarve3 2 4 4 5" xfId="1965"/>
    <cellStyle name="20 % - Markeringsfarve3 2 4 4 5 2" xfId="12325"/>
    <cellStyle name="20 % - Markeringsfarve3 2 4 4 5 2 2" xfId="26356"/>
    <cellStyle name="20 % - Markeringsfarve3 2 4 4 5 3" xfId="22404"/>
    <cellStyle name="20 % - Markeringsfarve3 2 4 4 6" xfId="1966"/>
    <cellStyle name="20 % - Markeringsfarve3 2 4 4 6 2" xfId="12326"/>
    <cellStyle name="20 % - Markeringsfarve3 2 4 4 6 2 2" xfId="26357"/>
    <cellStyle name="20 % - Markeringsfarve3 2 4 4 6 3" xfId="22405"/>
    <cellStyle name="20 % - Markeringsfarve3 2 4 4 7" xfId="12321"/>
    <cellStyle name="20 % - Markeringsfarve3 2 4 4 7 2" xfId="26352"/>
    <cellStyle name="20 % - Markeringsfarve3 2 4 4 8" xfId="22400"/>
    <cellStyle name="20 % - Markeringsfarve3 2 4 5" xfId="1967"/>
    <cellStyle name="20 % - Markeringsfarve3 2 4 5 2" xfId="1968"/>
    <cellStyle name="20 % - Markeringsfarve3 2 4 5 2 2" xfId="12328"/>
    <cellStyle name="20 % - Markeringsfarve3 2 4 5 2 2 2" xfId="26359"/>
    <cellStyle name="20 % - Markeringsfarve3 2 4 5 2 3" xfId="22407"/>
    <cellStyle name="20 % - Markeringsfarve3 2 4 5 3" xfId="1969"/>
    <cellStyle name="20 % - Markeringsfarve3 2 4 5 3 2" xfId="12329"/>
    <cellStyle name="20 % - Markeringsfarve3 2 4 5 3 2 2" xfId="26360"/>
    <cellStyle name="20 % - Markeringsfarve3 2 4 5 3 3" xfId="22408"/>
    <cellStyle name="20 % - Markeringsfarve3 2 4 5 4" xfId="1970"/>
    <cellStyle name="20 % - Markeringsfarve3 2 4 5 4 2" xfId="12330"/>
    <cellStyle name="20 % - Markeringsfarve3 2 4 5 4 2 2" xfId="26361"/>
    <cellStyle name="20 % - Markeringsfarve3 2 4 5 4 3" xfId="22409"/>
    <cellStyle name="20 % - Markeringsfarve3 2 4 5 5" xfId="1971"/>
    <cellStyle name="20 % - Markeringsfarve3 2 4 5 5 2" xfId="12331"/>
    <cellStyle name="20 % - Markeringsfarve3 2 4 5 5 2 2" xfId="26362"/>
    <cellStyle name="20 % - Markeringsfarve3 2 4 5 5 3" xfId="22410"/>
    <cellStyle name="20 % - Markeringsfarve3 2 4 5 6" xfId="1972"/>
    <cellStyle name="20 % - Markeringsfarve3 2 4 5 6 2" xfId="12332"/>
    <cellStyle name="20 % - Markeringsfarve3 2 4 5 6 2 2" xfId="26363"/>
    <cellStyle name="20 % - Markeringsfarve3 2 4 5 6 3" xfId="22411"/>
    <cellStyle name="20 % - Markeringsfarve3 2 4 5 7" xfId="12327"/>
    <cellStyle name="20 % - Markeringsfarve3 2 4 5 7 2" xfId="26358"/>
    <cellStyle name="20 % - Markeringsfarve3 2 4 5 8" xfId="22406"/>
    <cellStyle name="20 % - Markeringsfarve3 2 4 6" xfId="1973"/>
    <cellStyle name="20 % - Markeringsfarve3 2 4 6 2" xfId="1974"/>
    <cellStyle name="20 % - Markeringsfarve3 2 4 6 2 2" xfId="12334"/>
    <cellStyle name="20 % - Markeringsfarve3 2 4 6 2 2 2" xfId="26365"/>
    <cellStyle name="20 % - Markeringsfarve3 2 4 6 2 3" xfId="22413"/>
    <cellStyle name="20 % - Markeringsfarve3 2 4 6 3" xfId="1975"/>
    <cellStyle name="20 % - Markeringsfarve3 2 4 6 3 2" xfId="12335"/>
    <cellStyle name="20 % - Markeringsfarve3 2 4 6 3 2 2" xfId="26366"/>
    <cellStyle name="20 % - Markeringsfarve3 2 4 6 3 3" xfId="22414"/>
    <cellStyle name="20 % - Markeringsfarve3 2 4 6 4" xfId="1976"/>
    <cellStyle name="20 % - Markeringsfarve3 2 4 6 4 2" xfId="12336"/>
    <cellStyle name="20 % - Markeringsfarve3 2 4 6 4 2 2" xfId="26367"/>
    <cellStyle name="20 % - Markeringsfarve3 2 4 6 4 3" xfId="22415"/>
    <cellStyle name="20 % - Markeringsfarve3 2 4 6 5" xfId="1977"/>
    <cellStyle name="20 % - Markeringsfarve3 2 4 6 5 2" xfId="12337"/>
    <cellStyle name="20 % - Markeringsfarve3 2 4 6 5 2 2" xfId="26368"/>
    <cellStyle name="20 % - Markeringsfarve3 2 4 6 5 3" xfId="22416"/>
    <cellStyle name="20 % - Markeringsfarve3 2 4 6 6" xfId="1978"/>
    <cellStyle name="20 % - Markeringsfarve3 2 4 6 6 2" xfId="12338"/>
    <cellStyle name="20 % - Markeringsfarve3 2 4 6 6 2 2" xfId="26369"/>
    <cellStyle name="20 % - Markeringsfarve3 2 4 6 6 3" xfId="22417"/>
    <cellStyle name="20 % - Markeringsfarve3 2 4 6 7" xfId="12333"/>
    <cellStyle name="20 % - Markeringsfarve3 2 4 6 7 2" xfId="26364"/>
    <cellStyle name="20 % - Markeringsfarve3 2 4 6 8" xfId="22412"/>
    <cellStyle name="20 % - Markeringsfarve3 2 4 7" xfId="1979"/>
    <cellStyle name="20 % - Markeringsfarve3 2 4 7 2" xfId="12339"/>
    <cellStyle name="20 % - Markeringsfarve3 2 4 7 2 2" xfId="26370"/>
    <cellStyle name="20 % - Markeringsfarve3 2 4 7 3" xfId="22418"/>
    <cellStyle name="20 % - Markeringsfarve3 2 4 8" xfId="1980"/>
    <cellStyle name="20 % - Markeringsfarve3 2 4 8 2" xfId="12340"/>
    <cellStyle name="20 % - Markeringsfarve3 2 4 8 2 2" xfId="26371"/>
    <cellStyle name="20 % - Markeringsfarve3 2 4 8 3" xfId="22419"/>
    <cellStyle name="20 % - Markeringsfarve3 2 4 9" xfId="1981"/>
    <cellStyle name="20 % - Markeringsfarve3 2 4 9 2" xfId="12341"/>
    <cellStyle name="20 % - Markeringsfarve3 2 4 9 2 2" xfId="26372"/>
    <cellStyle name="20 % - Markeringsfarve3 2 4 9 3" xfId="22420"/>
    <cellStyle name="20 % - Markeringsfarve3 2 5" xfId="1982"/>
    <cellStyle name="20 % - Markeringsfarve3 2 5 10" xfId="1983"/>
    <cellStyle name="20 % - Markeringsfarve3 2 5 10 2" xfId="12343"/>
    <cellStyle name="20 % - Markeringsfarve3 2 5 10 2 2" xfId="26374"/>
    <cellStyle name="20 % - Markeringsfarve3 2 5 10 3" xfId="22422"/>
    <cellStyle name="20 % - Markeringsfarve3 2 5 11" xfId="12342"/>
    <cellStyle name="20 % - Markeringsfarve3 2 5 11 2" xfId="26373"/>
    <cellStyle name="20 % - Markeringsfarve3 2 5 12" xfId="22421"/>
    <cellStyle name="20 % - Markeringsfarve3 2 5 2" xfId="1984"/>
    <cellStyle name="20 % - Markeringsfarve3 2 5 2 10" xfId="12344"/>
    <cellStyle name="20 % - Markeringsfarve3 2 5 2 10 2" xfId="26375"/>
    <cellStyle name="20 % - Markeringsfarve3 2 5 2 11" xfId="22423"/>
    <cellStyle name="20 % - Markeringsfarve3 2 5 2 2" xfId="1985"/>
    <cellStyle name="20 % - Markeringsfarve3 2 5 2 2 2" xfId="1986"/>
    <cellStyle name="20 % - Markeringsfarve3 2 5 2 2 2 2" xfId="12346"/>
    <cellStyle name="20 % - Markeringsfarve3 2 5 2 2 2 2 2" xfId="26377"/>
    <cellStyle name="20 % - Markeringsfarve3 2 5 2 2 2 3" xfId="22425"/>
    <cellStyle name="20 % - Markeringsfarve3 2 5 2 2 3" xfId="1987"/>
    <cellStyle name="20 % - Markeringsfarve3 2 5 2 2 3 2" xfId="12347"/>
    <cellStyle name="20 % - Markeringsfarve3 2 5 2 2 3 2 2" xfId="26378"/>
    <cellStyle name="20 % - Markeringsfarve3 2 5 2 2 3 3" xfId="22426"/>
    <cellStyle name="20 % - Markeringsfarve3 2 5 2 2 4" xfId="1988"/>
    <cellStyle name="20 % - Markeringsfarve3 2 5 2 2 4 2" xfId="12348"/>
    <cellStyle name="20 % - Markeringsfarve3 2 5 2 2 4 2 2" xfId="26379"/>
    <cellStyle name="20 % - Markeringsfarve3 2 5 2 2 4 3" xfId="22427"/>
    <cellStyle name="20 % - Markeringsfarve3 2 5 2 2 5" xfId="1989"/>
    <cellStyle name="20 % - Markeringsfarve3 2 5 2 2 5 2" xfId="12349"/>
    <cellStyle name="20 % - Markeringsfarve3 2 5 2 2 5 2 2" xfId="26380"/>
    <cellStyle name="20 % - Markeringsfarve3 2 5 2 2 5 3" xfId="22428"/>
    <cellStyle name="20 % - Markeringsfarve3 2 5 2 2 6" xfId="1990"/>
    <cellStyle name="20 % - Markeringsfarve3 2 5 2 2 6 2" xfId="12350"/>
    <cellStyle name="20 % - Markeringsfarve3 2 5 2 2 6 2 2" xfId="26381"/>
    <cellStyle name="20 % - Markeringsfarve3 2 5 2 2 6 3" xfId="22429"/>
    <cellStyle name="20 % - Markeringsfarve3 2 5 2 2 7" xfId="12345"/>
    <cellStyle name="20 % - Markeringsfarve3 2 5 2 2 7 2" xfId="26376"/>
    <cellStyle name="20 % - Markeringsfarve3 2 5 2 2 8" xfId="22424"/>
    <cellStyle name="20 % - Markeringsfarve3 2 5 2 3" xfId="1991"/>
    <cellStyle name="20 % - Markeringsfarve3 2 5 2 3 2" xfId="1992"/>
    <cellStyle name="20 % - Markeringsfarve3 2 5 2 3 2 2" xfId="12352"/>
    <cellStyle name="20 % - Markeringsfarve3 2 5 2 3 2 2 2" xfId="26383"/>
    <cellStyle name="20 % - Markeringsfarve3 2 5 2 3 2 3" xfId="22431"/>
    <cellStyle name="20 % - Markeringsfarve3 2 5 2 3 3" xfId="1993"/>
    <cellStyle name="20 % - Markeringsfarve3 2 5 2 3 3 2" xfId="12353"/>
    <cellStyle name="20 % - Markeringsfarve3 2 5 2 3 3 2 2" xfId="26384"/>
    <cellStyle name="20 % - Markeringsfarve3 2 5 2 3 3 3" xfId="22432"/>
    <cellStyle name="20 % - Markeringsfarve3 2 5 2 3 4" xfId="1994"/>
    <cellStyle name="20 % - Markeringsfarve3 2 5 2 3 4 2" xfId="12354"/>
    <cellStyle name="20 % - Markeringsfarve3 2 5 2 3 4 2 2" xfId="26385"/>
    <cellStyle name="20 % - Markeringsfarve3 2 5 2 3 4 3" xfId="22433"/>
    <cellStyle name="20 % - Markeringsfarve3 2 5 2 3 5" xfId="1995"/>
    <cellStyle name="20 % - Markeringsfarve3 2 5 2 3 5 2" xfId="12355"/>
    <cellStyle name="20 % - Markeringsfarve3 2 5 2 3 5 2 2" xfId="26386"/>
    <cellStyle name="20 % - Markeringsfarve3 2 5 2 3 5 3" xfId="22434"/>
    <cellStyle name="20 % - Markeringsfarve3 2 5 2 3 6" xfId="1996"/>
    <cellStyle name="20 % - Markeringsfarve3 2 5 2 3 6 2" xfId="12356"/>
    <cellStyle name="20 % - Markeringsfarve3 2 5 2 3 6 2 2" xfId="26387"/>
    <cellStyle name="20 % - Markeringsfarve3 2 5 2 3 6 3" xfId="22435"/>
    <cellStyle name="20 % - Markeringsfarve3 2 5 2 3 7" xfId="12351"/>
    <cellStyle name="20 % - Markeringsfarve3 2 5 2 3 7 2" xfId="26382"/>
    <cellStyle name="20 % - Markeringsfarve3 2 5 2 3 8" xfId="22430"/>
    <cellStyle name="20 % - Markeringsfarve3 2 5 2 4" xfId="1997"/>
    <cellStyle name="20 % - Markeringsfarve3 2 5 2 4 2" xfId="1998"/>
    <cellStyle name="20 % - Markeringsfarve3 2 5 2 4 2 2" xfId="12358"/>
    <cellStyle name="20 % - Markeringsfarve3 2 5 2 4 2 2 2" xfId="26389"/>
    <cellStyle name="20 % - Markeringsfarve3 2 5 2 4 2 3" xfId="22437"/>
    <cellStyle name="20 % - Markeringsfarve3 2 5 2 4 3" xfId="1999"/>
    <cellStyle name="20 % - Markeringsfarve3 2 5 2 4 3 2" xfId="12359"/>
    <cellStyle name="20 % - Markeringsfarve3 2 5 2 4 3 2 2" xfId="26390"/>
    <cellStyle name="20 % - Markeringsfarve3 2 5 2 4 3 3" xfId="22438"/>
    <cellStyle name="20 % - Markeringsfarve3 2 5 2 4 4" xfId="2000"/>
    <cellStyle name="20 % - Markeringsfarve3 2 5 2 4 4 2" xfId="12360"/>
    <cellStyle name="20 % - Markeringsfarve3 2 5 2 4 4 2 2" xfId="26391"/>
    <cellStyle name="20 % - Markeringsfarve3 2 5 2 4 4 3" xfId="22439"/>
    <cellStyle name="20 % - Markeringsfarve3 2 5 2 4 5" xfId="2001"/>
    <cellStyle name="20 % - Markeringsfarve3 2 5 2 4 5 2" xfId="12361"/>
    <cellStyle name="20 % - Markeringsfarve3 2 5 2 4 5 2 2" xfId="26392"/>
    <cellStyle name="20 % - Markeringsfarve3 2 5 2 4 5 3" xfId="22440"/>
    <cellStyle name="20 % - Markeringsfarve3 2 5 2 4 6" xfId="2002"/>
    <cellStyle name="20 % - Markeringsfarve3 2 5 2 4 6 2" xfId="12362"/>
    <cellStyle name="20 % - Markeringsfarve3 2 5 2 4 6 2 2" xfId="26393"/>
    <cellStyle name="20 % - Markeringsfarve3 2 5 2 4 6 3" xfId="22441"/>
    <cellStyle name="20 % - Markeringsfarve3 2 5 2 4 7" xfId="12357"/>
    <cellStyle name="20 % - Markeringsfarve3 2 5 2 4 7 2" xfId="26388"/>
    <cellStyle name="20 % - Markeringsfarve3 2 5 2 4 8" xfId="22436"/>
    <cellStyle name="20 % - Markeringsfarve3 2 5 2 5" xfId="2003"/>
    <cellStyle name="20 % - Markeringsfarve3 2 5 2 5 2" xfId="12363"/>
    <cellStyle name="20 % - Markeringsfarve3 2 5 2 5 2 2" xfId="26394"/>
    <cellStyle name="20 % - Markeringsfarve3 2 5 2 5 3" xfId="22442"/>
    <cellStyle name="20 % - Markeringsfarve3 2 5 2 6" xfId="2004"/>
    <cellStyle name="20 % - Markeringsfarve3 2 5 2 6 2" xfId="12364"/>
    <cellStyle name="20 % - Markeringsfarve3 2 5 2 6 2 2" xfId="26395"/>
    <cellStyle name="20 % - Markeringsfarve3 2 5 2 6 3" xfId="22443"/>
    <cellStyle name="20 % - Markeringsfarve3 2 5 2 7" xfId="2005"/>
    <cellStyle name="20 % - Markeringsfarve3 2 5 2 7 2" xfId="12365"/>
    <cellStyle name="20 % - Markeringsfarve3 2 5 2 7 2 2" xfId="26396"/>
    <cellStyle name="20 % - Markeringsfarve3 2 5 2 7 3" xfId="22444"/>
    <cellStyle name="20 % - Markeringsfarve3 2 5 2 8" xfId="2006"/>
    <cellStyle name="20 % - Markeringsfarve3 2 5 2 8 2" xfId="12366"/>
    <cellStyle name="20 % - Markeringsfarve3 2 5 2 8 2 2" xfId="26397"/>
    <cellStyle name="20 % - Markeringsfarve3 2 5 2 8 3" xfId="22445"/>
    <cellStyle name="20 % - Markeringsfarve3 2 5 2 9" xfId="2007"/>
    <cellStyle name="20 % - Markeringsfarve3 2 5 2 9 2" xfId="12367"/>
    <cellStyle name="20 % - Markeringsfarve3 2 5 2 9 2 2" xfId="26398"/>
    <cellStyle name="20 % - Markeringsfarve3 2 5 2 9 3" xfId="22446"/>
    <cellStyle name="20 % - Markeringsfarve3 2 5 3" xfId="2008"/>
    <cellStyle name="20 % - Markeringsfarve3 2 5 3 2" xfId="2009"/>
    <cellStyle name="20 % - Markeringsfarve3 2 5 3 2 2" xfId="12369"/>
    <cellStyle name="20 % - Markeringsfarve3 2 5 3 2 2 2" xfId="26400"/>
    <cellStyle name="20 % - Markeringsfarve3 2 5 3 2 3" xfId="22448"/>
    <cellStyle name="20 % - Markeringsfarve3 2 5 3 3" xfId="2010"/>
    <cellStyle name="20 % - Markeringsfarve3 2 5 3 3 2" xfId="12370"/>
    <cellStyle name="20 % - Markeringsfarve3 2 5 3 3 2 2" xfId="26401"/>
    <cellStyle name="20 % - Markeringsfarve3 2 5 3 3 3" xfId="22449"/>
    <cellStyle name="20 % - Markeringsfarve3 2 5 3 4" xfId="2011"/>
    <cellStyle name="20 % - Markeringsfarve3 2 5 3 4 2" xfId="12371"/>
    <cellStyle name="20 % - Markeringsfarve3 2 5 3 4 2 2" xfId="26402"/>
    <cellStyle name="20 % - Markeringsfarve3 2 5 3 4 3" xfId="22450"/>
    <cellStyle name="20 % - Markeringsfarve3 2 5 3 5" xfId="2012"/>
    <cellStyle name="20 % - Markeringsfarve3 2 5 3 5 2" xfId="12372"/>
    <cellStyle name="20 % - Markeringsfarve3 2 5 3 5 2 2" xfId="26403"/>
    <cellStyle name="20 % - Markeringsfarve3 2 5 3 5 3" xfId="22451"/>
    <cellStyle name="20 % - Markeringsfarve3 2 5 3 6" xfId="2013"/>
    <cellStyle name="20 % - Markeringsfarve3 2 5 3 6 2" xfId="12373"/>
    <cellStyle name="20 % - Markeringsfarve3 2 5 3 6 2 2" xfId="26404"/>
    <cellStyle name="20 % - Markeringsfarve3 2 5 3 6 3" xfId="22452"/>
    <cellStyle name="20 % - Markeringsfarve3 2 5 3 7" xfId="12368"/>
    <cellStyle name="20 % - Markeringsfarve3 2 5 3 7 2" xfId="26399"/>
    <cellStyle name="20 % - Markeringsfarve3 2 5 3 8" xfId="22447"/>
    <cellStyle name="20 % - Markeringsfarve3 2 5 4" xfId="2014"/>
    <cellStyle name="20 % - Markeringsfarve3 2 5 4 2" xfId="2015"/>
    <cellStyle name="20 % - Markeringsfarve3 2 5 4 2 2" xfId="12375"/>
    <cellStyle name="20 % - Markeringsfarve3 2 5 4 2 2 2" xfId="26406"/>
    <cellStyle name="20 % - Markeringsfarve3 2 5 4 2 3" xfId="22454"/>
    <cellStyle name="20 % - Markeringsfarve3 2 5 4 3" xfId="2016"/>
    <cellStyle name="20 % - Markeringsfarve3 2 5 4 3 2" xfId="12376"/>
    <cellStyle name="20 % - Markeringsfarve3 2 5 4 3 2 2" xfId="26407"/>
    <cellStyle name="20 % - Markeringsfarve3 2 5 4 3 3" xfId="22455"/>
    <cellStyle name="20 % - Markeringsfarve3 2 5 4 4" xfId="2017"/>
    <cellStyle name="20 % - Markeringsfarve3 2 5 4 4 2" xfId="12377"/>
    <cellStyle name="20 % - Markeringsfarve3 2 5 4 4 2 2" xfId="26408"/>
    <cellStyle name="20 % - Markeringsfarve3 2 5 4 4 3" xfId="22456"/>
    <cellStyle name="20 % - Markeringsfarve3 2 5 4 5" xfId="2018"/>
    <cellStyle name="20 % - Markeringsfarve3 2 5 4 5 2" xfId="12378"/>
    <cellStyle name="20 % - Markeringsfarve3 2 5 4 5 2 2" xfId="26409"/>
    <cellStyle name="20 % - Markeringsfarve3 2 5 4 5 3" xfId="22457"/>
    <cellStyle name="20 % - Markeringsfarve3 2 5 4 6" xfId="2019"/>
    <cellStyle name="20 % - Markeringsfarve3 2 5 4 6 2" xfId="12379"/>
    <cellStyle name="20 % - Markeringsfarve3 2 5 4 6 2 2" xfId="26410"/>
    <cellStyle name="20 % - Markeringsfarve3 2 5 4 6 3" xfId="22458"/>
    <cellStyle name="20 % - Markeringsfarve3 2 5 4 7" xfId="12374"/>
    <cellStyle name="20 % - Markeringsfarve3 2 5 4 7 2" xfId="26405"/>
    <cellStyle name="20 % - Markeringsfarve3 2 5 4 8" xfId="22453"/>
    <cellStyle name="20 % - Markeringsfarve3 2 5 5" xfId="2020"/>
    <cellStyle name="20 % - Markeringsfarve3 2 5 5 2" xfId="2021"/>
    <cellStyle name="20 % - Markeringsfarve3 2 5 5 2 2" xfId="12381"/>
    <cellStyle name="20 % - Markeringsfarve3 2 5 5 2 2 2" xfId="26412"/>
    <cellStyle name="20 % - Markeringsfarve3 2 5 5 2 3" xfId="22460"/>
    <cellStyle name="20 % - Markeringsfarve3 2 5 5 3" xfId="2022"/>
    <cellStyle name="20 % - Markeringsfarve3 2 5 5 3 2" xfId="12382"/>
    <cellStyle name="20 % - Markeringsfarve3 2 5 5 3 2 2" xfId="26413"/>
    <cellStyle name="20 % - Markeringsfarve3 2 5 5 3 3" xfId="22461"/>
    <cellStyle name="20 % - Markeringsfarve3 2 5 5 4" xfId="2023"/>
    <cellStyle name="20 % - Markeringsfarve3 2 5 5 4 2" xfId="12383"/>
    <cellStyle name="20 % - Markeringsfarve3 2 5 5 4 2 2" xfId="26414"/>
    <cellStyle name="20 % - Markeringsfarve3 2 5 5 4 3" xfId="22462"/>
    <cellStyle name="20 % - Markeringsfarve3 2 5 5 5" xfId="2024"/>
    <cellStyle name="20 % - Markeringsfarve3 2 5 5 5 2" xfId="12384"/>
    <cellStyle name="20 % - Markeringsfarve3 2 5 5 5 2 2" xfId="26415"/>
    <cellStyle name="20 % - Markeringsfarve3 2 5 5 5 3" xfId="22463"/>
    <cellStyle name="20 % - Markeringsfarve3 2 5 5 6" xfId="2025"/>
    <cellStyle name="20 % - Markeringsfarve3 2 5 5 6 2" xfId="12385"/>
    <cellStyle name="20 % - Markeringsfarve3 2 5 5 6 2 2" xfId="26416"/>
    <cellStyle name="20 % - Markeringsfarve3 2 5 5 6 3" xfId="22464"/>
    <cellStyle name="20 % - Markeringsfarve3 2 5 5 7" xfId="12380"/>
    <cellStyle name="20 % - Markeringsfarve3 2 5 5 7 2" xfId="26411"/>
    <cellStyle name="20 % - Markeringsfarve3 2 5 5 8" xfId="22459"/>
    <cellStyle name="20 % - Markeringsfarve3 2 5 6" xfId="2026"/>
    <cellStyle name="20 % - Markeringsfarve3 2 5 6 2" xfId="12386"/>
    <cellStyle name="20 % - Markeringsfarve3 2 5 6 2 2" xfId="26417"/>
    <cellStyle name="20 % - Markeringsfarve3 2 5 6 3" xfId="22465"/>
    <cellStyle name="20 % - Markeringsfarve3 2 5 7" xfId="2027"/>
    <cellStyle name="20 % - Markeringsfarve3 2 5 7 2" xfId="12387"/>
    <cellStyle name="20 % - Markeringsfarve3 2 5 7 2 2" xfId="26418"/>
    <cellStyle name="20 % - Markeringsfarve3 2 5 7 3" xfId="22466"/>
    <cellStyle name="20 % - Markeringsfarve3 2 5 8" xfId="2028"/>
    <cellStyle name="20 % - Markeringsfarve3 2 5 8 2" xfId="12388"/>
    <cellStyle name="20 % - Markeringsfarve3 2 5 8 2 2" xfId="26419"/>
    <cellStyle name="20 % - Markeringsfarve3 2 5 8 3" xfId="22467"/>
    <cellStyle name="20 % - Markeringsfarve3 2 5 9" xfId="2029"/>
    <cellStyle name="20 % - Markeringsfarve3 2 5 9 2" xfId="12389"/>
    <cellStyle name="20 % - Markeringsfarve3 2 5 9 2 2" xfId="26420"/>
    <cellStyle name="20 % - Markeringsfarve3 2 5 9 3" xfId="22468"/>
    <cellStyle name="20 % - Markeringsfarve3 2 6" xfId="2030"/>
    <cellStyle name="20 % - Markeringsfarve3 2 6 10" xfId="12390"/>
    <cellStyle name="20 % - Markeringsfarve3 2 6 10 2" xfId="26421"/>
    <cellStyle name="20 % - Markeringsfarve3 2 6 11" xfId="22469"/>
    <cellStyle name="20 % - Markeringsfarve3 2 6 2" xfId="2031"/>
    <cellStyle name="20 % - Markeringsfarve3 2 6 2 2" xfId="2032"/>
    <cellStyle name="20 % - Markeringsfarve3 2 6 2 2 2" xfId="12392"/>
    <cellStyle name="20 % - Markeringsfarve3 2 6 2 2 2 2" xfId="26423"/>
    <cellStyle name="20 % - Markeringsfarve3 2 6 2 2 3" xfId="22471"/>
    <cellStyle name="20 % - Markeringsfarve3 2 6 2 3" xfId="2033"/>
    <cellStyle name="20 % - Markeringsfarve3 2 6 2 3 2" xfId="12393"/>
    <cellStyle name="20 % - Markeringsfarve3 2 6 2 3 2 2" xfId="26424"/>
    <cellStyle name="20 % - Markeringsfarve3 2 6 2 3 3" xfId="22472"/>
    <cellStyle name="20 % - Markeringsfarve3 2 6 2 4" xfId="2034"/>
    <cellStyle name="20 % - Markeringsfarve3 2 6 2 4 2" xfId="12394"/>
    <cellStyle name="20 % - Markeringsfarve3 2 6 2 4 2 2" xfId="26425"/>
    <cellStyle name="20 % - Markeringsfarve3 2 6 2 4 3" xfId="22473"/>
    <cellStyle name="20 % - Markeringsfarve3 2 6 2 5" xfId="2035"/>
    <cellStyle name="20 % - Markeringsfarve3 2 6 2 5 2" xfId="12395"/>
    <cellStyle name="20 % - Markeringsfarve3 2 6 2 5 2 2" xfId="26426"/>
    <cellStyle name="20 % - Markeringsfarve3 2 6 2 5 3" xfId="22474"/>
    <cellStyle name="20 % - Markeringsfarve3 2 6 2 6" xfId="2036"/>
    <cellStyle name="20 % - Markeringsfarve3 2 6 2 6 2" xfId="12396"/>
    <cellStyle name="20 % - Markeringsfarve3 2 6 2 6 2 2" xfId="26427"/>
    <cellStyle name="20 % - Markeringsfarve3 2 6 2 6 3" xfId="22475"/>
    <cellStyle name="20 % - Markeringsfarve3 2 6 2 7" xfId="12391"/>
    <cellStyle name="20 % - Markeringsfarve3 2 6 2 7 2" xfId="26422"/>
    <cellStyle name="20 % - Markeringsfarve3 2 6 2 8" xfId="22470"/>
    <cellStyle name="20 % - Markeringsfarve3 2 6 3" xfId="2037"/>
    <cellStyle name="20 % - Markeringsfarve3 2 6 3 2" xfId="2038"/>
    <cellStyle name="20 % - Markeringsfarve3 2 6 3 2 2" xfId="12398"/>
    <cellStyle name="20 % - Markeringsfarve3 2 6 3 2 2 2" xfId="26429"/>
    <cellStyle name="20 % - Markeringsfarve3 2 6 3 2 3" xfId="22477"/>
    <cellStyle name="20 % - Markeringsfarve3 2 6 3 3" xfId="2039"/>
    <cellStyle name="20 % - Markeringsfarve3 2 6 3 3 2" xfId="12399"/>
    <cellStyle name="20 % - Markeringsfarve3 2 6 3 3 2 2" xfId="26430"/>
    <cellStyle name="20 % - Markeringsfarve3 2 6 3 3 3" xfId="22478"/>
    <cellStyle name="20 % - Markeringsfarve3 2 6 3 4" xfId="2040"/>
    <cellStyle name="20 % - Markeringsfarve3 2 6 3 4 2" xfId="12400"/>
    <cellStyle name="20 % - Markeringsfarve3 2 6 3 4 2 2" xfId="26431"/>
    <cellStyle name="20 % - Markeringsfarve3 2 6 3 4 3" xfId="22479"/>
    <cellStyle name="20 % - Markeringsfarve3 2 6 3 5" xfId="2041"/>
    <cellStyle name="20 % - Markeringsfarve3 2 6 3 5 2" xfId="12401"/>
    <cellStyle name="20 % - Markeringsfarve3 2 6 3 5 2 2" xfId="26432"/>
    <cellStyle name="20 % - Markeringsfarve3 2 6 3 5 3" xfId="22480"/>
    <cellStyle name="20 % - Markeringsfarve3 2 6 3 6" xfId="2042"/>
    <cellStyle name="20 % - Markeringsfarve3 2 6 3 6 2" xfId="12402"/>
    <cellStyle name="20 % - Markeringsfarve3 2 6 3 6 2 2" xfId="26433"/>
    <cellStyle name="20 % - Markeringsfarve3 2 6 3 6 3" xfId="22481"/>
    <cellStyle name="20 % - Markeringsfarve3 2 6 3 7" xfId="12397"/>
    <cellStyle name="20 % - Markeringsfarve3 2 6 3 7 2" xfId="26428"/>
    <cellStyle name="20 % - Markeringsfarve3 2 6 3 8" xfId="22476"/>
    <cellStyle name="20 % - Markeringsfarve3 2 6 4" xfId="2043"/>
    <cellStyle name="20 % - Markeringsfarve3 2 6 4 2" xfId="2044"/>
    <cellStyle name="20 % - Markeringsfarve3 2 6 4 2 2" xfId="12404"/>
    <cellStyle name="20 % - Markeringsfarve3 2 6 4 2 2 2" xfId="26435"/>
    <cellStyle name="20 % - Markeringsfarve3 2 6 4 2 3" xfId="22483"/>
    <cellStyle name="20 % - Markeringsfarve3 2 6 4 3" xfId="2045"/>
    <cellStyle name="20 % - Markeringsfarve3 2 6 4 3 2" xfId="12405"/>
    <cellStyle name="20 % - Markeringsfarve3 2 6 4 3 2 2" xfId="26436"/>
    <cellStyle name="20 % - Markeringsfarve3 2 6 4 3 3" xfId="22484"/>
    <cellStyle name="20 % - Markeringsfarve3 2 6 4 4" xfId="2046"/>
    <cellStyle name="20 % - Markeringsfarve3 2 6 4 4 2" xfId="12406"/>
    <cellStyle name="20 % - Markeringsfarve3 2 6 4 4 2 2" xfId="26437"/>
    <cellStyle name="20 % - Markeringsfarve3 2 6 4 4 3" xfId="22485"/>
    <cellStyle name="20 % - Markeringsfarve3 2 6 4 5" xfId="2047"/>
    <cellStyle name="20 % - Markeringsfarve3 2 6 4 5 2" xfId="12407"/>
    <cellStyle name="20 % - Markeringsfarve3 2 6 4 5 2 2" xfId="26438"/>
    <cellStyle name="20 % - Markeringsfarve3 2 6 4 5 3" xfId="22486"/>
    <cellStyle name="20 % - Markeringsfarve3 2 6 4 6" xfId="2048"/>
    <cellStyle name="20 % - Markeringsfarve3 2 6 4 6 2" xfId="12408"/>
    <cellStyle name="20 % - Markeringsfarve3 2 6 4 6 2 2" xfId="26439"/>
    <cellStyle name="20 % - Markeringsfarve3 2 6 4 6 3" xfId="22487"/>
    <cellStyle name="20 % - Markeringsfarve3 2 6 4 7" xfId="12403"/>
    <cellStyle name="20 % - Markeringsfarve3 2 6 4 7 2" xfId="26434"/>
    <cellStyle name="20 % - Markeringsfarve3 2 6 4 8" xfId="22482"/>
    <cellStyle name="20 % - Markeringsfarve3 2 6 5" xfId="2049"/>
    <cellStyle name="20 % - Markeringsfarve3 2 6 5 2" xfId="12409"/>
    <cellStyle name="20 % - Markeringsfarve3 2 6 5 2 2" xfId="26440"/>
    <cellStyle name="20 % - Markeringsfarve3 2 6 5 3" xfId="22488"/>
    <cellStyle name="20 % - Markeringsfarve3 2 6 6" xfId="2050"/>
    <cellStyle name="20 % - Markeringsfarve3 2 6 6 2" xfId="12410"/>
    <cellStyle name="20 % - Markeringsfarve3 2 6 6 2 2" xfId="26441"/>
    <cellStyle name="20 % - Markeringsfarve3 2 6 6 3" xfId="22489"/>
    <cellStyle name="20 % - Markeringsfarve3 2 6 7" xfId="2051"/>
    <cellStyle name="20 % - Markeringsfarve3 2 6 7 2" xfId="12411"/>
    <cellStyle name="20 % - Markeringsfarve3 2 6 7 2 2" xfId="26442"/>
    <cellStyle name="20 % - Markeringsfarve3 2 6 7 3" xfId="22490"/>
    <cellStyle name="20 % - Markeringsfarve3 2 6 8" xfId="2052"/>
    <cellStyle name="20 % - Markeringsfarve3 2 6 8 2" xfId="12412"/>
    <cellStyle name="20 % - Markeringsfarve3 2 6 8 2 2" xfId="26443"/>
    <cellStyle name="20 % - Markeringsfarve3 2 6 8 3" xfId="22491"/>
    <cellStyle name="20 % - Markeringsfarve3 2 6 9" xfId="2053"/>
    <cellStyle name="20 % - Markeringsfarve3 2 6 9 2" xfId="12413"/>
    <cellStyle name="20 % - Markeringsfarve3 2 6 9 2 2" xfId="26444"/>
    <cellStyle name="20 % - Markeringsfarve3 2 6 9 3" xfId="22492"/>
    <cellStyle name="20 % - Markeringsfarve3 2 7" xfId="2054"/>
    <cellStyle name="20 % - Markeringsfarve3 2 7 2" xfId="2055"/>
    <cellStyle name="20 % - Markeringsfarve3 2 7 2 2" xfId="12415"/>
    <cellStyle name="20 % - Markeringsfarve3 2 7 2 2 2" xfId="26446"/>
    <cellStyle name="20 % - Markeringsfarve3 2 7 2 3" xfId="22494"/>
    <cellStyle name="20 % - Markeringsfarve3 2 7 3" xfId="2056"/>
    <cellStyle name="20 % - Markeringsfarve3 2 7 3 2" xfId="12416"/>
    <cellStyle name="20 % - Markeringsfarve3 2 7 3 2 2" xfId="26447"/>
    <cellStyle name="20 % - Markeringsfarve3 2 7 3 3" xfId="22495"/>
    <cellStyle name="20 % - Markeringsfarve3 2 7 4" xfId="2057"/>
    <cellStyle name="20 % - Markeringsfarve3 2 7 4 2" xfId="12417"/>
    <cellStyle name="20 % - Markeringsfarve3 2 7 4 2 2" xfId="26448"/>
    <cellStyle name="20 % - Markeringsfarve3 2 7 4 3" xfId="22496"/>
    <cellStyle name="20 % - Markeringsfarve3 2 7 5" xfId="2058"/>
    <cellStyle name="20 % - Markeringsfarve3 2 7 5 2" xfId="12418"/>
    <cellStyle name="20 % - Markeringsfarve3 2 7 5 2 2" xfId="26449"/>
    <cellStyle name="20 % - Markeringsfarve3 2 7 5 3" xfId="22497"/>
    <cellStyle name="20 % - Markeringsfarve3 2 7 6" xfId="2059"/>
    <cellStyle name="20 % - Markeringsfarve3 2 7 6 2" xfId="12419"/>
    <cellStyle name="20 % - Markeringsfarve3 2 7 6 2 2" xfId="26450"/>
    <cellStyle name="20 % - Markeringsfarve3 2 7 6 3" xfId="22498"/>
    <cellStyle name="20 % - Markeringsfarve3 2 7 7" xfId="12414"/>
    <cellStyle name="20 % - Markeringsfarve3 2 7 7 2" xfId="26445"/>
    <cellStyle name="20 % - Markeringsfarve3 2 7 8" xfId="22493"/>
    <cellStyle name="20 % - Markeringsfarve3 2 8" xfId="2060"/>
    <cellStyle name="20 % - Markeringsfarve3 2 8 2" xfId="2061"/>
    <cellStyle name="20 % - Markeringsfarve3 2 8 2 2" xfId="12421"/>
    <cellStyle name="20 % - Markeringsfarve3 2 8 2 2 2" xfId="26452"/>
    <cellStyle name="20 % - Markeringsfarve3 2 8 2 3" xfId="22500"/>
    <cellStyle name="20 % - Markeringsfarve3 2 8 3" xfId="2062"/>
    <cellStyle name="20 % - Markeringsfarve3 2 8 3 2" xfId="12422"/>
    <cellStyle name="20 % - Markeringsfarve3 2 8 3 2 2" xfId="26453"/>
    <cellStyle name="20 % - Markeringsfarve3 2 8 3 3" xfId="22501"/>
    <cellStyle name="20 % - Markeringsfarve3 2 8 4" xfId="2063"/>
    <cellStyle name="20 % - Markeringsfarve3 2 8 4 2" xfId="12423"/>
    <cellStyle name="20 % - Markeringsfarve3 2 8 4 2 2" xfId="26454"/>
    <cellStyle name="20 % - Markeringsfarve3 2 8 4 3" xfId="22502"/>
    <cellStyle name="20 % - Markeringsfarve3 2 8 5" xfId="2064"/>
    <cellStyle name="20 % - Markeringsfarve3 2 8 5 2" xfId="12424"/>
    <cellStyle name="20 % - Markeringsfarve3 2 8 5 2 2" xfId="26455"/>
    <cellStyle name="20 % - Markeringsfarve3 2 8 5 3" xfId="22503"/>
    <cellStyle name="20 % - Markeringsfarve3 2 8 6" xfId="2065"/>
    <cellStyle name="20 % - Markeringsfarve3 2 8 6 2" xfId="12425"/>
    <cellStyle name="20 % - Markeringsfarve3 2 8 6 2 2" xfId="26456"/>
    <cellStyle name="20 % - Markeringsfarve3 2 8 6 3" xfId="22504"/>
    <cellStyle name="20 % - Markeringsfarve3 2 8 7" xfId="12420"/>
    <cellStyle name="20 % - Markeringsfarve3 2 8 7 2" xfId="26451"/>
    <cellStyle name="20 % - Markeringsfarve3 2 8 8" xfId="22499"/>
    <cellStyle name="20 % - Markeringsfarve3 2 9" xfId="2066"/>
    <cellStyle name="20 % - Markeringsfarve3 2 9 2" xfId="2067"/>
    <cellStyle name="20 % - Markeringsfarve3 2 9 2 2" xfId="12427"/>
    <cellStyle name="20 % - Markeringsfarve3 2 9 2 2 2" xfId="26458"/>
    <cellStyle name="20 % - Markeringsfarve3 2 9 2 3" xfId="22506"/>
    <cellStyle name="20 % - Markeringsfarve3 2 9 3" xfId="2068"/>
    <cellStyle name="20 % - Markeringsfarve3 2 9 3 2" xfId="12428"/>
    <cellStyle name="20 % - Markeringsfarve3 2 9 3 2 2" xfId="26459"/>
    <cellStyle name="20 % - Markeringsfarve3 2 9 3 3" xfId="22507"/>
    <cellStyle name="20 % - Markeringsfarve3 2 9 4" xfId="2069"/>
    <cellStyle name="20 % - Markeringsfarve3 2 9 4 2" xfId="12429"/>
    <cellStyle name="20 % - Markeringsfarve3 2 9 4 2 2" xfId="26460"/>
    <cellStyle name="20 % - Markeringsfarve3 2 9 4 3" xfId="22508"/>
    <cellStyle name="20 % - Markeringsfarve3 2 9 5" xfId="2070"/>
    <cellStyle name="20 % - Markeringsfarve3 2 9 5 2" xfId="12430"/>
    <cellStyle name="20 % - Markeringsfarve3 2 9 5 2 2" xfId="26461"/>
    <cellStyle name="20 % - Markeringsfarve3 2 9 5 3" xfId="22509"/>
    <cellStyle name="20 % - Markeringsfarve3 2 9 6" xfId="2071"/>
    <cellStyle name="20 % - Markeringsfarve3 2 9 6 2" xfId="12431"/>
    <cellStyle name="20 % - Markeringsfarve3 2 9 6 2 2" xfId="26462"/>
    <cellStyle name="20 % - Markeringsfarve3 2 9 6 3" xfId="22510"/>
    <cellStyle name="20 % - Markeringsfarve3 2 9 7" xfId="12426"/>
    <cellStyle name="20 % - Markeringsfarve3 2 9 7 2" xfId="26457"/>
    <cellStyle name="20 % - Markeringsfarve3 2 9 8" xfId="22505"/>
    <cellStyle name="20 % - Markeringsfarve3 2_Budget" xfId="2072"/>
    <cellStyle name="20 % - Markeringsfarve3 3" xfId="2073"/>
    <cellStyle name="20 % - Markeringsfarve3 3 2" xfId="2074"/>
    <cellStyle name="20 % - Markeringsfarve3 3 2 10" xfId="12432"/>
    <cellStyle name="20 % - Markeringsfarve3 3 2 10 2" xfId="26463"/>
    <cellStyle name="20 % - Markeringsfarve3 3 2 11" xfId="22511"/>
    <cellStyle name="20 % - Markeringsfarve3 3 2 2" xfId="2075"/>
    <cellStyle name="20 % - Markeringsfarve3 3 2 2 2" xfId="2076"/>
    <cellStyle name="20 % - Markeringsfarve3 3 2 2 2 2" xfId="2077"/>
    <cellStyle name="20 % - Markeringsfarve3 3 2 2 2 2 2" xfId="12435"/>
    <cellStyle name="20 % - Markeringsfarve3 3 2 2 2 2 2 2" xfId="26466"/>
    <cellStyle name="20 % - Markeringsfarve3 3 2 2 2 2 3" xfId="22514"/>
    <cellStyle name="20 % - Markeringsfarve3 3 2 2 2 3" xfId="2078"/>
    <cellStyle name="20 % - Markeringsfarve3 3 2 2 2 3 2" xfId="12436"/>
    <cellStyle name="20 % - Markeringsfarve3 3 2 2 2 3 2 2" xfId="26467"/>
    <cellStyle name="20 % - Markeringsfarve3 3 2 2 2 3 3" xfId="22515"/>
    <cellStyle name="20 % - Markeringsfarve3 3 2 2 2 4" xfId="2079"/>
    <cellStyle name="20 % - Markeringsfarve3 3 2 2 2 4 2" xfId="12437"/>
    <cellStyle name="20 % - Markeringsfarve3 3 2 2 2 4 2 2" xfId="26468"/>
    <cellStyle name="20 % - Markeringsfarve3 3 2 2 2 4 3" xfId="22516"/>
    <cellStyle name="20 % - Markeringsfarve3 3 2 2 2 5" xfId="2080"/>
    <cellStyle name="20 % - Markeringsfarve3 3 2 2 2 5 2" xfId="12438"/>
    <cellStyle name="20 % - Markeringsfarve3 3 2 2 2 5 2 2" xfId="26469"/>
    <cellStyle name="20 % - Markeringsfarve3 3 2 2 2 5 3" xfId="22517"/>
    <cellStyle name="20 % - Markeringsfarve3 3 2 2 2 6" xfId="2081"/>
    <cellStyle name="20 % - Markeringsfarve3 3 2 2 2 6 2" xfId="12439"/>
    <cellStyle name="20 % - Markeringsfarve3 3 2 2 2 6 2 2" xfId="26470"/>
    <cellStyle name="20 % - Markeringsfarve3 3 2 2 2 6 3" xfId="22518"/>
    <cellStyle name="20 % - Markeringsfarve3 3 2 2 2 7" xfId="12434"/>
    <cellStyle name="20 % - Markeringsfarve3 3 2 2 2 7 2" xfId="26465"/>
    <cellStyle name="20 % - Markeringsfarve3 3 2 2 2 8" xfId="22513"/>
    <cellStyle name="20 % - Markeringsfarve3 3 2 2 3" xfId="2082"/>
    <cellStyle name="20 % - Markeringsfarve3 3 2 2 3 2" xfId="12440"/>
    <cellStyle name="20 % - Markeringsfarve3 3 2 2 3 2 2" xfId="26471"/>
    <cellStyle name="20 % - Markeringsfarve3 3 2 2 3 3" xfId="22519"/>
    <cellStyle name="20 % - Markeringsfarve3 3 2 2 4" xfId="2083"/>
    <cellStyle name="20 % - Markeringsfarve3 3 2 2 4 2" xfId="12441"/>
    <cellStyle name="20 % - Markeringsfarve3 3 2 2 4 2 2" xfId="26472"/>
    <cellStyle name="20 % - Markeringsfarve3 3 2 2 4 3" xfId="22520"/>
    <cellStyle name="20 % - Markeringsfarve3 3 2 2 5" xfId="2084"/>
    <cellStyle name="20 % - Markeringsfarve3 3 2 2 5 2" xfId="12442"/>
    <cellStyle name="20 % - Markeringsfarve3 3 2 2 5 2 2" xfId="26473"/>
    <cellStyle name="20 % - Markeringsfarve3 3 2 2 5 3" xfId="22521"/>
    <cellStyle name="20 % - Markeringsfarve3 3 2 2 6" xfId="2085"/>
    <cellStyle name="20 % - Markeringsfarve3 3 2 2 6 2" xfId="12443"/>
    <cellStyle name="20 % - Markeringsfarve3 3 2 2 6 2 2" xfId="26474"/>
    <cellStyle name="20 % - Markeringsfarve3 3 2 2 6 3" xfId="22522"/>
    <cellStyle name="20 % - Markeringsfarve3 3 2 2 7" xfId="2086"/>
    <cellStyle name="20 % - Markeringsfarve3 3 2 2 7 2" xfId="12444"/>
    <cellStyle name="20 % - Markeringsfarve3 3 2 2 7 2 2" xfId="26475"/>
    <cellStyle name="20 % - Markeringsfarve3 3 2 2 7 3" xfId="22523"/>
    <cellStyle name="20 % - Markeringsfarve3 3 2 2 8" xfId="12433"/>
    <cellStyle name="20 % - Markeringsfarve3 3 2 2 8 2" xfId="26464"/>
    <cellStyle name="20 % - Markeringsfarve3 3 2 2 9" xfId="22512"/>
    <cellStyle name="20 % - Markeringsfarve3 3 2 3" xfId="2087"/>
    <cellStyle name="20 % - Markeringsfarve3 3 2 3 2" xfId="2088"/>
    <cellStyle name="20 % - Markeringsfarve3 3 2 3 2 2" xfId="12446"/>
    <cellStyle name="20 % - Markeringsfarve3 3 2 3 2 2 2" xfId="26477"/>
    <cellStyle name="20 % - Markeringsfarve3 3 2 3 2 3" xfId="22525"/>
    <cellStyle name="20 % - Markeringsfarve3 3 2 3 3" xfId="2089"/>
    <cellStyle name="20 % - Markeringsfarve3 3 2 3 3 2" xfId="12447"/>
    <cellStyle name="20 % - Markeringsfarve3 3 2 3 3 2 2" xfId="26478"/>
    <cellStyle name="20 % - Markeringsfarve3 3 2 3 3 3" xfId="22526"/>
    <cellStyle name="20 % - Markeringsfarve3 3 2 3 4" xfId="2090"/>
    <cellStyle name="20 % - Markeringsfarve3 3 2 3 4 2" xfId="12448"/>
    <cellStyle name="20 % - Markeringsfarve3 3 2 3 4 2 2" xfId="26479"/>
    <cellStyle name="20 % - Markeringsfarve3 3 2 3 4 3" xfId="22527"/>
    <cellStyle name="20 % - Markeringsfarve3 3 2 3 5" xfId="2091"/>
    <cellStyle name="20 % - Markeringsfarve3 3 2 3 5 2" xfId="12449"/>
    <cellStyle name="20 % - Markeringsfarve3 3 2 3 5 2 2" xfId="26480"/>
    <cellStyle name="20 % - Markeringsfarve3 3 2 3 5 3" xfId="22528"/>
    <cellStyle name="20 % - Markeringsfarve3 3 2 3 6" xfId="2092"/>
    <cellStyle name="20 % - Markeringsfarve3 3 2 3 6 2" xfId="12450"/>
    <cellStyle name="20 % - Markeringsfarve3 3 2 3 6 2 2" xfId="26481"/>
    <cellStyle name="20 % - Markeringsfarve3 3 2 3 6 3" xfId="22529"/>
    <cellStyle name="20 % - Markeringsfarve3 3 2 3 7" xfId="12445"/>
    <cellStyle name="20 % - Markeringsfarve3 3 2 3 7 2" xfId="26476"/>
    <cellStyle name="20 % - Markeringsfarve3 3 2 3 8" xfId="22524"/>
    <cellStyle name="20 % - Markeringsfarve3 3 2 4" xfId="2093"/>
    <cellStyle name="20 % - Markeringsfarve3 3 2 4 2" xfId="12451"/>
    <cellStyle name="20 % - Markeringsfarve3 3 2 4 2 2" xfId="26482"/>
    <cellStyle name="20 % - Markeringsfarve3 3 2 4 3" xfId="22530"/>
    <cellStyle name="20 % - Markeringsfarve3 3 2 5" xfId="2094"/>
    <cellStyle name="20 % - Markeringsfarve3 3 2 5 2" xfId="12452"/>
    <cellStyle name="20 % - Markeringsfarve3 3 2 5 2 2" xfId="26483"/>
    <cellStyle name="20 % - Markeringsfarve3 3 2 5 3" xfId="22531"/>
    <cellStyle name="20 % - Markeringsfarve3 3 2 6" xfId="2095"/>
    <cellStyle name="20 % - Markeringsfarve3 3 2 6 2" xfId="12453"/>
    <cellStyle name="20 % - Markeringsfarve3 3 2 6 2 2" xfId="26484"/>
    <cellStyle name="20 % - Markeringsfarve3 3 2 6 3" xfId="22532"/>
    <cellStyle name="20 % - Markeringsfarve3 3 2 7" xfId="2096"/>
    <cellStyle name="20 % - Markeringsfarve3 3 2 7 2" xfId="12454"/>
    <cellStyle name="20 % - Markeringsfarve3 3 2 7 2 2" xfId="26485"/>
    <cellStyle name="20 % - Markeringsfarve3 3 2 7 3" xfId="22533"/>
    <cellStyle name="20 % - Markeringsfarve3 3 2 8" xfId="2097"/>
    <cellStyle name="20 % - Markeringsfarve3 3 2 8 2" xfId="12455"/>
    <cellStyle name="20 % - Markeringsfarve3 3 2 8 2 2" xfId="26486"/>
    <cellStyle name="20 % - Markeringsfarve3 3 2 8 3" xfId="22534"/>
    <cellStyle name="20 % - Markeringsfarve3 3 2 9" xfId="2098"/>
    <cellStyle name="20 % - Markeringsfarve3 3 3" xfId="2099"/>
    <cellStyle name="20 % - Markeringsfarve3 3 3 2" xfId="12456"/>
    <cellStyle name="20 % - Markeringsfarve3 3 3 2 2" xfId="26487"/>
    <cellStyle name="20 % - Markeringsfarve3 3 3 3" xfId="22535"/>
    <cellStyle name="20 % - Markeringsfarve3 3_Budget" xfId="2100"/>
    <cellStyle name="20 % - Markeringsfarve3 4" xfId="2101"/>
    <cellStyle name="20 % - Markeringsfarve3 4 2" xfId="2102"/>
    <cellStyle name="20 % - Markeringsfarve3 5" xfId="2103"/>
    <cellStyle name="20 % - Markeringsfarve3 6" xfId="2104"/>
    <cellStyle name="20 % - Markeringsfarve3 6 10" xfId="2105"/>
    <cellStyle name="20 % - Markeringsfarve3 6 10 2" xfId="12458"/>
    <cellStyle name="20 % - Markeringsfarve3 6 10 2 2" xfId="26489"/>
    <cellStyle name="20 % - Markeringsfarve3 6 10 3" xfId="22537"/>
    <cellStyle name="20 % - Markeringsfarve3 6 11" xfId="12457"/>
    <cellStyle name="20 % - Markeringsfarve3 6 11 2" xfId="26488"/>
    <cellStyle name="20 % - Markeringsfarve3 6 12" xfId="22536"/>
    <cellStyle name="20 % - Markeringsfarve3 6 2" xfId="2106"/>
    <cellStyle name="20 % - Markeringsfarve3 6 2 10" xfId="22538"/>
    <cellStyle name="20 % - Markeringsfarve3 6 2 2" xfId="2107"/>
    <cellStyle name="20 % - Markeringsfarve3 6 2 2 2" xfId="2108"/>
    <cellStyle name="20 % - Markeringsfarve3 6 2 2 2 2" xfId="12461"/>
    <cellStyle name="20 % - Markeringsfarve3 6 2 2 2 2 2" xfId="26492"/>
    <cellStyle name="20 % - Markeringsfarve3 6 2 2 2 3" xfId="22540"/>
    <cellStyle name="20 % - Markeringsfarve3 6 2 2 3" xfId="2109"/>
    <cellStyle name="20 % - Markeringsfarve3 6 2 2 3 2" xfId="12462"/>
    <cellStyle name="20 % - Markeringsfarve3 6 2 2 3 2 2" xfId="26493"/>
    <cellStyle name="20 % - Markeringsfarve3 6 2 2 3 3" xfId="22541"/>
    <cellStyle name="20 % - Markeringsfarve3 6 2 2 4" xfId="2110"/>
    <cellStyle name="20 % - Markeringsfarve3 6 2 2 4 2" xfId="12463"/>
    <cellStyle name="20 % - Markeringsfarve3 6 2 2 4 2 2" xfId="26494"/>
    <cellStyle name="20 % - Markeringsfarve3 6 2 2 4 3" xfId="22542"/>
    <cellStyle name="20 % - Markeringsfarve3 6 2 2 5" xfId="2111"/>
    <cellStyle name="20 % - Markeringsfarve3 6 2 2 5 2" xfId="12464"/>
    <cellStyle name="20 % - Markeringsfarve3 6 2 2 5 2 2" xfId="26495"/>
    <cellStyle name="20 % - Markeringsfarve3 6 2 2 5 3" xfId="22543"/>
    <cellStyle name="20 % - Markeringsfarve3 6 2 2 6" xfId="2112"/>
    <cellStyle name="20 % - Markeringsfarve3 6 2 2 6 2" xfId="12465"/>
    <cellStyle name="20 % - Markeringsfarve3 6 2 2 6 2 2" xfId="26496"/>
    <cellStyle name="20 % - Markeringsfarve3 6 2 2 6 3" xfId="22544"/>
    <cellStyle name="20 % - Markeringsfarve3 6 2 2 7" xfId="12460"/>
    <cellStyle name="20 % - Markeringsfarve3 6 2 2 7 2" xfId="26491"/>
    <cellStyle name="20 % - Markeringsfarve3 6 2 2 8" xfId="22539"/>
    <cellStyle name="20 % - Markeringsfarve3 6 2 3" xfId="2113"/>
    <cellStyle name="20 % - Markeringsfarve3 6 2 3 2" xfId="2114"/>
    <cellStyle name="20 % - Markeringsfarve3 6 2 3 2 2" xfId="12467"/>
    <cellStyle name="20 % - Markeringsfarve3 6 2 3 2 2 2" xfId="26498"/>
    <cellStyle name="20 % - Markeringsfarve3 6 2 3 2 3" xfId="22546"/>
    <cellStyle name="20 % - Markeringsfarve3 6 2 3 3" xfId="2115"/>
    <cellStyle name="20 % - Markeringsfarve3 6 2 3 3 2" xfId="12468"/>
    <cellStyle name="20 % - Markeringsfarve3 6 2 3 3 2 2" xfId="26499"/>
    <cellStyle name="20 % - Markeringsfarve3 6 2 3 3 3" xfId="22547"/>
    <cellStyle name="20 % - Markeringsfarve3 6 2 3 4" xfId="2116"/>
    <cellStyle name="20 % - Markeringsfarve3 6 2 3 4 2" xfId="12469"/>
    <cellStyle name="20 % - Markeringsfarve3 6 2 3 4 2 2" xfId="26500"/>
    <cellStyle name="20 % - Markeringsfarve3 6 2 3 4 3" xfId="22548"/>
    <cellStyle name="20 % - Markeringsfarve3 6 2 3 5" xfId="2117"/>
    <cellStyle name="20 % - Markeringsfarve3 6 2 3 5 2" xfId="12470"/>
    <cellStyle name="20 % - Markeringsfarve3 6 2 3 5 2 2" xfId="26501"/>
    <cellStyle name="20 % - Markeringsfarve3 6 2 3 5 3" xfId="22549"/>
    <cellStyle name="20 % - Markeringsfarve3 6 2 3 6" xfId="2118"/>
    <cellStyle name="20 % - Markeringsfarve3 6 2 3 6 2" xfId="12471"/>
    <cellStyle name="20 % - Markeringsfarve3 6 2 3 6 2 2" xfId="26502"/>
    <cellStyle name="20 % - Markeringsfarve3 6 2 3 6 3" xfId="22550"/>
    <cellStyle name="20 % - Markeringsfarve3 6 2 3 7" xfId="12466"/>
    <cellStyle name="20 % - Markeringsfarve3 6 2 3 7 2" xfId="26497"/>
    <cellStyle name="20 % - Markeringsfarve3 6 2 3 8" xfId="22545"/>
    <cellStyle name="20 % - Markeringsfarve3 6 2 4" xfId="2119"/>
    <cellStyle name="20 % - Markeringsfarve3 6 2 4 2" xfId="12472"/>
    <cellStyle name="20 % - Markeringsfarve3 6 2 4 2 2" xfId="26503"/>
    <cellStyle name="20 % - Markeringsfarve3 6 2 4 3" xfId="22551"/>
    <cellStyle name="20 % - Markeringsfarve3 6 2 5" xfId="2120"/>
    <cellStyle name="20 % - Markeringsfarve3 6 2 5 2" xfId="12473"/>
    <cellStyle name="20 % - Markeringsfarve3 6 2 5 2 2" xfId="26504"/>
    <cellStyle name="20 % - Markeringsfarve3 6 2 5 3" xfId="22552"/>
    <cellStyle name="20 % - Markeringsfarve3 6 2 6" xfId="2121"/>
    <cellStyle name="20 % - Markeringsfarve3 6 2 6 2" xfId="12474"/>
    <cellStyle name="20 % - Markeringsfarve3 6 2 6 2 2" xfId="26505"/>
    <cellStyle name="20 % - Markeringsfarve3 6 2 6 3" xfId="22553"/>
    <cellStyle name="20 % - Markeringsfarve3 6 2 7" xfId="2122"/>
    <cellStyle name="20 % - Markeringsfarve3 6 2 7 2" xfId="12475"/>
    <cellStyle name="20 % - Markeringsfarve3 6 2 7 2 2" xfId="26506"/>
    <cellStyle name="20 % - Markeringsfarve3 6 2 7 3" xfId="22554"/>
    <cellStyle name="20 % - Markeringsfarve3 6 2 8" xfId="2123"/>
    <cellStyle name="20 % - Markeringsfarve3 6 2 8 2" xfId="12476"/>
    <cellStyle name="20 % - Markeringsfarve3 6 2 8 2 2" xfId="26507"/>
    <cellStyle name="20 % - Markeringsfarve3 6 2 8 3" xfId="22555"/>
    <cellStyle name="20 % - Markeringsfarve3 6 2 9" xfId="12459"/>
    <cellStyle name="20 % - Markeringsfarve3 6 2 9 2" xfId="26490"/>
    <cellStyle name="20 % - Markeringsfarve3 6 3" xfId="2124"/>
    <cellStyle name="20 % - Markeringsfarve3 6 4" xfId="2125"/>
    <cellStyle name="20 % - Markeringsfarve3 6 4 2" xfId="2126"/>
    <cellStyle name="20 % - Markeringsfarve3 6 4 2 2" xfId="12478"/>
    <cellStyle name="20 % - Markeringsfarve3 6 4 2 2 2" xfId="26509"/>
    <cellStyle name="20 % - Markeringsfarve3 6 4 2 3" xfId="22557"/>
    <cellStyle name="20 % - Markeringsfarve3 6 4 3" xfId="2127"/>
    <cellStyle name="20 % - Markeringsfarve3 6 4 3 2" xfId="12479"/>
    <cellStyle name="20 % - Markeringsfarve3 6 4 3 2 2" xfId="26510"/>
    <cellStyle name="20 % - Markeringsfarve3 6 4 3 3" xfId="22558"/>
    <cellStyle name="20 % - Markeringsfarve3 6 4 4" xfId="2128"/>
    <cellStyle name="20 % - Markeringsfarve3 6 4 4 2" xfId="12480"/>
    <cellStyle name="20 % - Markeringsfarve3 6 4 4 2 2" xfId="26511"/>
    <cellStyle name="20 % - Markeringsfarve3 6 4 4 3" xfId="22559"/>
    <cellStyle name="20 % - Markeringsfarve3 6 4 5" xfId="2129"/>
    <cellStyle name="20 % - Markeringsfarve3 6 4 5 2" xfId="12481"/>
    <cellStyle name="20 % - Markeringsfarve3 6 4 5 2 2" xfId="26512"/>
    <cellStyle name="20 % - Markeringsfarve3 6 4 5 3" xfId="22560"/>
    <cellStyle name="20 % - Markeringsfarve3 6 4 6" xfId="2130"/>
    <cellStyle name="20 % - Markeringsfarve3 6 4 6 2" xfId="12482"/>
    <cellStyle name="20 % - Markeringsfarve3 6 4 6 2 2" xfId="26513"/>
    <cellStyle name="20 % - Markeringsfarve3 6 4 6 3" xfId="22561"/>
    <cellStyle name="20 % - Markeringsfarve3 6 4 7" xfId="12477"/>
    <cellStyle name="20 % - Markeringsfarve3 6 4 7 2" xfId="26508"/>
    <cellStyle name="20 % - Markeringsfarve3 6 4 8" xfId="22556"/>
    <cellStyle name="20 % - Markeringsfarve3 6 5" xfId="2131"/>
    <cellStyle name="20 % - Markeringsfarve3 6 5 2" xfId="2132"/>
    <cellStyle name="20 % - Markeringsfarve3 6 5 2 2" xfId="12484"/>
    <cellStyle name="20 % - Markeringsfarve3 6 5 2 2 2" xfId="26515"/>
    <cellStyle name="20 % - Markeringsfarve3 6 5 2 3" xfId="22563"/>
    <cellStyle name="20 % - Markeringsfarve3 6 5 3" xfId="2133"/>
    <cellStyle name="20 % - Markeringsfarve3 6 5 3 2" xfId="12485"/>
    <cellStyle name="20 % - Markeringsfarve3 6 5 3 2 2" xfId="26516"/>
    <cellStyle name="20 % - Markeringsfarve3 6 5 3 3" xfId="22564"/>
    <cellStyle name="20 % - Markeringsfarve3 6 5 4" xfId="2134"/>
    <cellStyle name="20 % - Markeringsfarve3 6 5 4 2" xfId="12486"/>
    <cellStyle name="20 % - Markeringsfarve3 6 5 4 2 2" xfId="26517"/>
    <cellStyle name="20 % - Markeringsfarve3 6 5 4 3" xfId="22565"/>
    <cellStyle name="20 % - Markeringsfarve3 6 5 5" xfId="2135"/>
    <cellStyle name="20 % - Markeringsfarve3 6 5 5 2" xfId="12487"/>
    <cellStyle name="20 % - Markeringsfarve3 6 5 5 2 2" xfId="26518"/>
    <cellStyle name="20 % - Markeringsfarve3 6 5 5 3" xfId="22566"/>
    <cellStyle name="20 % - Markeringsfarve3 6 5 6" xfId="2136"/>
    <cellStyle name="20 % - Markeringsfarve3 6 5 6 2" xfId="12488"/>
    <cellStyle name="20 % - Markeringsfarve3 6 5 6 2 2" xfId="26519"/>
    <cellStyle name="20 % - Markeringsfarve3 6 5 6 3" xfId="22567"/>
    <cellStyle name="20 % - Markeringsfarve3 6 5 7" xfId="12483"/>
    <cellStyle name="20 % - Markeringsfarve3 6 5 7 2" xfId="26514"/>
    <cellStyle name="20 % - Markeringsfarve3 6 5 8" xfId="22562"/>
    <cellStyle name="20 % - Markeringsfarve3 6 6" xfId="2137"/>
    <cellStyle name="20 % - Markeringsfarve3 6 6 2" xfId="12489"/>
    <cellStyle name="20 % - Markeringsfarve3 6 6 2 2" xfId="26520"/>
    <cellStyle name="20 % - Markeringsfarve3 6 6 3" xfId="22568"/>
    <cellStyle name="20 % - Markeringsfarve3 6 7" xfId="2138"/>
    <cellStyle name="20 % - Markeringsfarve3 6 7 2" xfId="12490"/>
    <cellStyle name="20 % - Markeringsfarve3 6 7 2 2" xfId="26521"/>
    <cellStyle name="20 % - Markeringsfarve3 6 7 3" xfId="22569"/>
    <cellStyle name="20 % - Markeringsfarve3 6 8" xfId="2139"/>
    <cellStyle name="20 % - Markeringsfarve3 6 8 2" xfId="12491"/>
    <cellStyle name="20 % - Markeringsfarve3 6 8 2 2" xfId="26522"/>
    <cellStyle name="20 % - Markeringsfarve3 6 8 3" xfId="22570"/>
    <cellStyle name="20 % - Markeringsfarve3 6 9" xfId="2140"/>
    <cellStyle name="20 % - Markeringsfarve3 6 9 2" xfId="12492"/>
    <cellStyle name="20 % - Markeringsfarve3 6 9 2 2" xfId="26523"/>
    <cellStyle name="20 % - Markeringsfarve3 6 9 3" xfId="22571"/>
    <cellStyle name="20 % - Markeringsfarve3 7" xfId="2141"/>
    <cellStyle name="20 % - Markeringsfarve3 8" xfId="2142"/>
    <cellStyle name="20 % - Markeringsfarve3 9" xfId="2143"/>
    <cellStyle name="20 % - Markeringsfarve4 10" xfId="2145"/>
    <cellStyle name="20 % - Markeringsfarve4 11" xfId="2146"/>
    <cellStyle name="20 % - Markeringsfarve4 11 2" xfId="2147"/>
    <cellStyle name="20 % - Markeringsfarve4 11 2 2" xfId="12494"/>
    <cellStyle name="20 % - Markeringsfarve4 11 2 2 2" xfId="26525"/>
    <cellStyle name="20 % - Markeringsfarve4 11 2 3" xfId="22574"/>
    <cellStyle name="20 % - Markeringsfarve4 11 3" xfId="12493"/>
    <cellStyle name="20 % - Markeringsfarve4 11 3 2" xfId="26524"/>
    <cellStyle name="20 % - Markeringsfarve4 11 4" xfId="22573"/>
    <cellStyle name="20 % - Markeringsfarve4 12" xfId="2148"/>
    <cellStyle name="20 % - Markeringsfarve4 12 2" xfId="12495"/>
    <cellStyle name="20 % - Markeringsfarve4 12 2 2" xfId="26526"/>
    <cellStyle name="20 % - Markeringsfarve4 12 3" xfId="22575"/>
    <cellStyle name="20 % - Markeringsfarve4 13" xfId="2149"/>
    <cellStyle name="20 % - Markeringsfarve4 13 2" xfId="12496"/>
    <cellStyle name="20 % - Markeringsfarve4 13 2 2" xfId="26527"/>
    <cellStyle name="20 % - Markeringsfarve4 13 3" xfId="22576"/>
    <cellStyle name="20 % - Markeringsfarve4 14" xfId="2150"/>
    <cellStyle name="20 % - Markeringsfarve4 15" xfId="2151"/>
    <cellStyle name="20 % - Markeringsfarve4 16" xfId="2152"/>
    <cellStyle name="20 % - Markeringsfarve4 17" xfId="2153"/>
    <cellStyle name="20 % - Markeringsfarve4 18" xfId="2154"/>
    <cellStyle name="20 % - Markeringsfarve4 18 2" xfId="12497"/>
    <cellStyle name="20 % - Markeringsfarve4 18 2 2" xfId="26528"/>
    <cellStyle name="20 % - Markeringsfarve4 18 3" xfId="22577"/>
    <cellStyle name="20 % - Markeringsfarve4 19" xfId="2155"/>
    <cellStyle name="20 % - Markeringsfarve4 19 2" xfId="12498"/>
    <cellStyle name="20 % - Markeringsfarve4 19 2 2" xfId="26529"/>
    <cellStyle name="20 % - Markeringsfarve4 19 3" xfId="22578"/>
    <cellStyle name="20 % - Markeringsfarve4 2" xfId="2156"/>
    <cellStyle name="20 % - Markeringsfarve4 2 10" xfId="2157"/>
    <cellStyle name="20 % - Markeringsfarve4 2 10 2" xfId="12499"/>
    <cellStyle name="20 % - Markeringsfarve4 2 10 2 2" xfId="26530"/>
    <cellStyle name="20 % - Markeringsfarve4 2 10 3" xfId="22579"/>
    <cellStyle name="20 % - Markeringsfarve4 2 11" xfId="2158"/>
    <cellStyle name="20 % - Markeringsfarve4 2 11 2" xfId="12500"/>
    <cellStyle name="20 % - Markeringsfarve4 2 11 2 2" xfId="26531"/>
    <cellStyle name="20 % - Markeringsfarve4 2 11 3" xfId="22580"/>
    <cellStyle name="20 % - Markeringsfarve4 2 12" xfId="2159"/>
    <cellStyle name="20 % - Markeringsfarve4 2 12 2" xfId="12501"/>
    <cellStyle name="20 % - Markeringsfarve4 2 12 2 2" xfId="26532"/>
    <cellStyle name="20 % - Markeringsfarve4 2 12 3" xfId="22581"/>
    <cellStyle name="20 % - Markeringsfarve4 2 13" xfId="2160"/>
    <cellStyle name="20 % - Markeringsfarve4 2 13 2" xfId="12502"/>
    <cellStyle name="20 % - Markeringsfarve4 2 13 2 2" xfId="26533"/>
    <cellStyle name="20 % - Markeringsfarve4 2 13 3" xfId="22582"/>
    <cellStyle name="20 % - Markeringsfarve4 2 14" xfId="2161"/>
    <cellStyle name="20 % - Markeringsfarve4 2 14 2" xfId="12503"/>
    <cellStyle name="20 % - Markeringsfarve4 2 14 2 2" xfId="26534"/>
    <cellStyle name="20 % - Markeringsfarve4 2 14 3" xfId="22583"/>
    <cellStyle name="20 % - Markeringsfarve4 2 15" xfId="2162"/>
    <cellStyle name="20 % - Markeringsfarve4 2 15 2" xfId="12504"/>
    <cellStyle name="20 % - Markeringsfarve4 2 15 2 2" xfId="26535"/>
    <cellStyle name="20 % - Markeringsfarve4 2 15 3" xfId="22584"/>
    <cellStyle name="20 % - Markeringsfarve4 2 16" xfId="2163"/>
    <cellStyle name="20 % - Markeringsfarve4 2 17" xfId="2164"/>
    <cellStyle name="20 % - Markeringsfarve4 2 17 2" xfId="12505"/>
    <cellStyle name="20 % - Markeringsfarve4 2 17 2 2" xfId="26536"/>
    <cellStyle name="20 % - Markeringsfarve4 2 17 3" xfId="22585"/>
    <cellStyle name="20 % - Markeringsfarve4 2 2" xfId="2165"/>
    <cellStyle name="20 % - Markeringsfarve4 2 2 10" xfId="2166"/>
    <cellStyle name="20 % - Markeringsfarve4 2 2 10 2" xfId="12507"/>
    <cellStyle name="20 % - Markeringsfarve4 2 2 10 2 2" xfId="26538"/>
    <cellStyle name="20 % - Markeringsfarve4 2 2 10 3" xfId="22587"/>
    <cellStyle name="20 % - Markeringsfarve4 2 2 11" xfId="2167"/>
    <cellStyle name="20 % - Markeringsfarve4 2 2 11 2" xfId="12508"/>
    <cellStyle name="20 % - Markeringsfarve4 2 2 11 2 2" xfId="26539"/>
    <cellStyle name="20 % - Markeringsfarve4 2 2 11 3" xfId="22588"/>
    <cellStyle name="20 % - Markeringsfarve4 2 2 12" xfId="2168"/>
    <cellStyle name="20 % - Markeringsfarve4 2 2 12 2" xfId="12509"/>
    <cellStyle name="20 % - Markeringsfarve4 2 2 12 2 2" xfId="26540"/>
    <cellStyle name="20 % - Markeringsfarve4 2 2 12 3" xfId="22589"/>
    <cellStyle name="20 % - Markeringsfarve4 2 2 13" xfId="2169"/>
    <cellStyle name="20 % - Markeringsfarve4 2 2 13 2" xfId="12510"/>
    <cellStyle name="20 % - Markeringsfarve4 2 2 13 2 2" xfId="26541"/>
    <cellStyle name="20 % - Markeringsfarve4 2 2 13 3" xfId="22590"/>
    <cellStyle name="20 % - Markeringsfarve4 2 2 14" xfId="2170"/>
    <cellStyle name="20 % - Markeringsfarve4 2 2 15" xfId="12506"/>
    <cellStyle name="20 % - Markeringsfarve4 2 2 15 2" xfId="26537"/>
    <cellStyle name="20 % - Markeringsfarve4 2 2 16" xfId="22586"/>
    <cellStyle name="20 % - Markeringsfarve4 2 2 2" xfId="2171"/>
    <cellStyle name="20 % - Markeringsfarve4 2 2 2 10" xfId="2172"/>
    <cellStyle name="20 % - Markeringsfarve4 2 2 2 10 2" xfId="12512"/>
    <cellStyle name="20 % - Markeringsfarve4 2 2 2 10 2 2" xfId="26543"/>
    <cellStyle name="20 % - Markeringsfarve4 2 2 2 10 3" xfId="22592"/>
    <cellStyle name="20 % - Markeringsfarve4 2 2 2 11" xfId="2173"/>
    <cellStyle name="20 % - Markeringsfarve4 2 2 2 11 2" xfId="12513"/>
    <cellStyle name="20 % - Markeringsfarve4 2 2 2 11 2 2" xfId="26544"/>
    <cellStyle name="20 % - Markeringsfarve4 2 2 2 11 3" xfId="22593"/>
    <cellStyle name="20 % - Markeringsfarve4 2 2 2 12" xfId="2174"/>
    <cellStyle name="20 % - Markeringsfarve4 2 2 2 12 2" xfId="12514"/>
    <cellStyle name="20 % - Markeringsfarve4 2 2 2 12 2 2" xfId="26545"/>
    <cellStyle name="20 % - Markeringsfarve4 2 2 2 12 3" xfId="22594"/>
    <cellStyle name="20 % - Markeringsfarve4 2 2 2 13" xfId="12511"/>
    <cellStyle name="20 % - Markeringsfarve4 2 2 2 13 2" xfId="26542"/>
    <cellStyle name="20 % - Markeringsfarve4 2 2 2 14" xfId="22591"/>
    <cellStyle name="20 % - Markeringsfarve4 2 2 2 2" xfId="2175"/>
    <cellStyle name="20 % - Markeringsfarve4 2 2 2 2 10" xfId="2176"/>
    <cellStyle name="20 % - Markeringsfarve4 2 2 2 2 10 2" xfId="12516"/>
    <cellStyle name="20 % - Markeringsfarve4 2 2 2 2 10 2 2" xfId="26547"/>
    <cellStyle name="20 % - Markeringsfarve4 2 2 2 2 10 3" xfId="22596"/>
    <cellStyle name="20 % - Markeringsfarve4 2 2 2 2 11" xfId="2177"/>
    <cellStyle name="20 % - Markeringsfarve4 2 2 2 2 11 2" xfId="12517"/>
    <cellStyle name="20 % - Markeringsfarve4 2 2 2 2 11 2 2" xfId="26548"/>
    <cellStyle name="20 % - Markeringsfarve4 2 2 2 2 11 3" xfId="22597"/>
    <cellStyle name="20 % - Markeringsfarve4 2 2 2 2 12" xfId="12515"/>
    <cellStyle name="20 % - Markeringsfarve4 2 2 2 2 12 2" xfId="26546"/>
    <cellStyle name="20 % - Markeringsfarve4 2 2 2 2 13" xfId="22595"/>
    <cellStyle name="20 % - Markeringsfarve4 2 2 2 2 2" xfId="2178"/>
    <cellStyle name="20 % - Markeringsfarve4 2 2 2 2 2 10" xfId="2179"/>
    <cellStyle name="20 % - Markeringsfarve4 2 2 2 2 2 10 2" xfId="12519"/>
    <cellStyle name="20 % - Markeringsfarve4 2 2 2 2 2 10 2 2" xfId="26550"/>
    <cellStyle name="20 % - Markeringsfarve4 2 2 2 2 2 10 3" xfId="22599"/>
    <cellStyle name="20 % - Markeringsfarve4 2 2 2 2 2 11" xfId="12518"/>
    <cellStyle name="20 % - Markeringsfarve4 2 2 2 2 2 11 2" xfId="26549"/>
    <cellStyle name="20 % - Markeringsfarve4 2 2 2 2 2 12" xfId="22598"/>
    <cellStyle name="20 % - Markeringsfarve4 2 2 2 2 2 2" xfId="2180"/>
    <cellStyle name="20 % - Markeringsfarve4 2 2 2 2 2 2 2" xfId="2181"/>
    <cellStyle name="20 % - Markeringsfarve4 2 2 2 2 2 2 2 2" xfId="12521"/>
    <cellStyle name="20 % - Markeringsfarve4 2 2 2 2 2 2 2 2 2" xfId="26552"/>
    <cellStyle name="20 % - Markeringsfarve4 2 2 2 2 2 2 2 3" xfId="22601"/>
    <cellStyle name="20 % - Markeringsfarve4 2 2 2 2 2 2 3" xfId="2182"/>
    <cellStyle name="20 % - Markeringsfarve4 2 2 2 2 2 2 3 2" xfId="12522"/>
    <cellStyle name="20 % - Markeringsfarve4 2 2 2 2 2 2 3 2 2" xfId="26553"/>
    <cellStyle name="20 % - Markeringsfarve4 2 2 2 2 2 2 3 3" xfId="22602"/>
    <cellStyle name="20 % - Markeringsfarve4 2 2 2 2 2 2 4" xfId="2183"/>
    <cellStyle name="20 % - Markeringsfarve4 2 2 2 2 2 2 4 2" xfId="12523"/>
    <cellStyle name="20 % - Markeringsfarve4 2 2 2 2 2 2 4 2 2" xfId="26554"/>
    <cellStyle name="20 % - Markeringsfarve4 2 2 2 2 2 2 4 3" xfId="22603"/>
    <cellStyle name="20 % - Markeringsfarve4 2 2 2 2 2 2 5" xfId="2184"/>
    <cellStyle name="20 % - Markeringsfarve4 2 2 2 2 2 2 5 2" xfId="12524"/>
    <cellStyle name="20 % - Markeringsfarve4 2 2 2 2 2 2 5 2 2" xfId="26555"/>
    <cellStyle name="20 % - Markeringsfarve4 2 2 2 2 2 2 5 3" xfId="22604"/>
    <cellStyle name="20 % - Markeringsfarve4 2 2 2 2 2 2 6" xfId="2185"/>
    <cellStyle name="20 % - Markeringsfarve4 2 2 2 2 2 2 6 2" xfId="12525"/>
    <cellStyle name="20 % - Markeringsfarve4 2 2 2 2 2 2 6 2 2" xfId="26556"/>
    <cellStyle name="20 % - Markeringsfarve4 2 2 2 2 2 2 6 3" xfId="22605"/>
    <cellStyle name="20 % - Markeringsfarve4 2 2 2 2 2 2 7" xfId="12520"/>
    <cellStyle name="20 % - Markeringsfarve4 2 2 2 2 2 2 7 2" xfId="26551"/>
    <cellStyle name="20 % - Markeringsfarve4 2 2 2 2 2 2 8" xfId="22600"/>
    <cellStyle name="20 % - Markeringsfarve4 2 2 2 2 2 3" xfId="2186"/>
    <cellStyle name="20 % - Markeringsfarve4 2 2 2 2 2 3 2" xfId="2187"/>
    <cellStyle name="20 % - Markeringsfarve4 2 2 2 2 2 3 2 2" xfId="12527"/>
    <cellStyle name="20 % - Markeringsfarve4 2 2 2 2 2 3 2 2 2" xfId="26558"/>
    <cellStyle name="20 % - Markeringsfarve4 2 2 2 2 2 3 2 3" xfId="22607"/>
    <cellStyle name="20 % - Markeringsfarve4 2 2 2 2 2 3 3" xfId="2188"/>
    <cellStyle name="20 % - Markeringsfarve4 2 2 2 2 2 3 3 2" xfId="12528"/>
    <cellStyle name="20 % - Markeringsfarve4 2 2 2 2 2 3 3 2 2" xfId="26559"/>
    <cellStyle name="20 % - Markeringsfarve4 2 2 2 2 2 3 3 3" xfId="22608"/>
    <cellStyle name="20 % - Markeringsfarve4 2 2 2 2 2 3 4" xfId="2189"/>
    <cellStyle name="20 % - Markeringsfarve4 2 2 2 2 2 3 4 2" xfId="12529"/>
    <cellStyle name="20 % - Markeringsfarve4 2 2 2 2 2 3 4 2 2" xfId="26560"/>
    <cellStyle name="20 % - Markeringsfarve4 2 2 2 2 2 3 4 3" xfId="22609"/>
    <cellStyle name="20 % - Markeringsfarve4 2 2 2 2 2 3 5" xfId="2190"/>
    <cellStyle name="20 % - Markeringsfarve4 2 2 2 2 2 3 5 2" xfId="12530"/>
    <cellStyle name="20 % - Markeringsfarve4 2 2 2 2 2 3 5 2 2" xfId="26561"/>
    <cellStyle name="20 % - Markeringsfarve4 2 2 2 2 2 3 5 3" xfId="22610"/>
    <cellStyle name="20 % - Markeringsfarve4 2 2 2 2 2 3 6" xfId="2191"/>
    <cellStyle name="20 % - Markeringsfarve4 2 2 2 2 2 3 6 2" xfId="12531"/>
    <cellStyle name="20 % - Markeringsfarve4 2 2 2 2 2 3 6 2 2" xfId="26562"/>
    <cellStyle name="20 % - Markeringsfarve4 2 2 2 2 2 3 6 3" xfId="22611"/>
    <cellStyle name="20 % - Markeringsfarve4 2 2 2 2 2 3 7" xfId="12526"/>
    <cellStyle name="20 % - Markeringsfarve4 2 2 2 2 2 3 7 2" xfId="26557"/>
    <cellStyle name="20 % - Markeringsfarve4 2 2 2 2 2 3 8" xfId="22606"/>
    <cellStyle name="20 % - Markeringsfarve4 2 2 2 2 2 4" xfId="2192"/>
    <cellStyle name="20 % - Markeringsfarve4 2 2 2 2 2 4 2" xfId="2193"/>
    <cellStyle name="20 % - Markeringsfarve4 2 2 2 2 2 4 2 2" xfId="12533"/>
    <cellStyle name="20 % - Markeringsfarve4 2 2 2 2 2 4 2 2 2" xfId="26564"/>
    <cellStyle name="20 % - Markeringsfarve4 2 2 2 2 2 4 2 3" xfId="22613"/>
    <cellStyle name="20 % - Markeringsfarve4 2 2 2 2 2 4 3" xfId="2194"/>
    <cellStyle name="20 % - Markeringsfarve4 2 2 2 2 2 4 3 2" xfId="12534"/>
    <cellStyle name="20 % - Markeringsfarve4 2 2 2 2 2 4 3 2 2" xfId="26565"/>
    <cellStyle name="20 % - Markeringsfarve4 2 2 2 2 2 4 3 3" xfId="22614"/>
    <cellStyle name="20 % - Markeringsfarve4 2 2 2 2 2 4 4" xfId="2195"/>
    <cellStyle name="20 % - Markeringsfarve4 2 2 2 2 2 4 4 2" xfId="12535"/>
    <cellStyle name="20 % - Markeringsfarve4 2 2 2 2 2 4 4 2 2" xfId="26566"/>
    <cellStyle name="20 % - Markeringsfarve4 2 2 2 2 2 4 4 3" xfId="22615"/>
    <cellStyle name="20 % - Markeringsfarve4 2 2 2 2 2 4 5" xfId="2196"/>
    <cellStyle name="20 % - Markeringsfarve4 2 2 2 2 2 4 5 2" xfId="12536"/>
    <cellStyle name="20 % - Markeringsfarve4 2 2 2 2 2 4 5 2 2" xfId="26567"/>
    <cellStyle name="20 % - Markeringsfarve4 2 2 2 2 2 4 5 3" xfId="22616"/>
    <cellStyle name="20 % - Markeringsfarve4 2 2 2 2 2 4 6" xfId="2197"/>
    <cellStyle name="20 % - Markeringsfarve4 2 2 2 2 2 4 6 2" xfId="12537"/>
    <cellStyle name="20 % - Markeringsfarve4 2 2 2 2 2 4 6 2 2" xfId="26568"/>
    <cellStyle name="20 % - Markeringsfarve4 2 2 2 2 2 4 6 3" xfId="22617"/>
    <cellStyle name="20 % - Markeringsfarve4 2 2 2 2 2 4 7" xfId="12532"/>
    <cellStyle name="20 % - Markeringsfarve4 2 2 2 2 2 4 7 2" xfId="26563"/>
    <cellStyle name="20 % - Markeringsfarve4 2 2 2 2 2 4 8" xfId="22612"/>
    <cellStyle name="20 % - Markeringsfarve4 2 2 2 2 2 5" xfId="2198"/>
    <cellStyle name="20 % - Markeringsfarve4 2 2 2 2 2 5 2" xfId="2199"/>
    <cellStyle name="20 % - Markeringsfarve4 2 2 2 2 2 5 2 2" xfId="12539"/>
    <cellStyle name="20 % - Markeringsfarve4 2 2 2 2 2 5 2 2 2" xfId="26570"/>
    <cellStyle name="20 % - Markeringsfarve4 2 2 2 2 2 5 2 3" xfId="22619"/>
    <cellStyle name="20 % - Markeringsfarve4 2 2 2 2 2 5 3" xfId="2200"/>
    <cellStyle name="20 % - Markeringsfarve4 2 2 2 2 2 5 3 2" xfId="12540"/>
    <cellStyle name="20 % - Markeringsfarve4 2 2 2 2 2 5 3 2 2" xfId="26571"/>
    <cellStyle name="20 % - Markeringsfarve4 2 2 2 2 2 5 3 3" xfId="22620"/>
    <cellStyle name="20 % - Markeringsfarve4 2 2 2 2 2 5 4" xfId="2201"/>
    <cellStyle name="20 % - Markeringsfarve4 2 2 2 2 2 5 4 2" xfId="12541"/>
    <cellStyle name="20 % - Markeringsfarve4 2 2 2 2 2 5 4 2 2" xfId="26572"/>
    <cellStyle name="20 % - Markeringsfarve4 2 2 2 2 2 5 4 3" xfId="22621"/>
    <cellStyle name="20 % - Markeringsfarve4 2 2 2 2 2 5 5" xfId="2202"/>
    <cellStyle name="20 % - Markeringsfarve4 2 2 2 2 2 5 5 2" xfId="12542"/>
    <cellStyle name="20 % - Markeringsfarve4 2 2 2 2 2 5 5 2 2" xfId="26573"/>
    <cellStyle name="20 % - Markeringsfarve4 2 2 2 2 2 5 5 3" xfId="22622"/>
    <cellStyle name="20 % - Markeringsfarve4 2 2 2 2 2 5 6" xfId="2203"/>
    <cellStyle name="20 % - Markeringsfarve4 2 2 2 2 2 5 6 2" xfId="12543"/>
    <cellStyle name="20 % - Markeringsfarve4 2 2 2 2 2 5 6 2 2" xfId="26574"/>
    <cellStyle name="20 % - Markeringsfarve4 2 2 2 2 2 5 6 3" xfId="22623"/>
    <cellStyle name="20 % - Markeringsfarve4 2 2 2 2 2 5 7" xfId="12538"/>
    <cellStyle name="20 % - Markeringsfarve4 2 2 2 2 2 5 7 2" xfId="26569"/>
    <cellStyle name="20 % - Markeringsfarve4 2 2 2 2 2 5 8" xfId="22618"/>
    <cellStyle name="20 % - Markeringsfarve4 2 2 2 2 2 6" xfId="2204"/>
    <cellStyle name="20 % - Markeringsfarve4 2 2 2 2 2 6 2" xfId="12544"/>
    <cellStyle name="20 % - Markeringsfarve4 2 2 2 2 2 6 2 2" xfId="26575"/>
    <cellStyle name="20 % - Markeringsfarve4 2 2 2 2 2 6 3" xfId="22624"/>
    <cellStyle name="20 % - Markeringsfarve4 2 2 2 2 2 7" xfId="2205"/>
    <cellStyle name="20 % - Markeringsfarve4 2 2 2 2 2 7 2" xfId="12545"/>
    <cellStyle name="20 % - Markeringsfarve4 2 2 2 2 2 7 2 2" xfId="26576"/>
    <cellStyle name="20 % - Markeringsfarve4 2 2 2 2 2 7 3" xfId="22625"/>
    <cellStyle name="20 % - Markeringsfarve4 2 2 2 2 2 8" xfId="2206"/>
    <cellStyle name="20 % - Markeringsfarve4 2 2 2 2 2 8 2" xfId="12546"/>
    <cellStyle name="20 % - Markeringsfarve4 2 2 2 2 2 8 2 2" xfId="26577"/>
    <cellStyle name="20 % - Markeringsfarve4 2 2 2 2 2 8 3" xfId="22626"/>
    <cellStyle name="20 % - Markeringsfarve4 2 2 2 2 2 9" xfId="2207"/>
    <cellStyle name="20 % - Markeringsfarve4 2 2 2 2 2 9 2" xfId="12547"/>
    <cellStyle name="20 % - Markeringsfarve4 2 2 2 2 2 9 2 2" xfId="26578"/>
    <cellStyle name="20 % - Markeringsfarve4 2 2 2 2 2 9 3" xfId="22627"/>
    <cellStyle name="20 % - Markeringsfarve4 2 2 2 2 3" xfId="2208"/>
    <cellStyle name="20 % - Markeringsfarve4 2 2 2 2 3 2" xfId="2209"/>
    <cellStyle name="20 % - Markeringsfarve4 2 2 2 2 3 2 2" xfId="12549"/>
    <cellStyle name="20 % - Markeringsfarve4 2 2 2 2 3 2 2 2" xfId="26580"/>
    <cellStyle name="20 % - Markeringsfarve4 2 2 2 2 3 2 3" xfId="22629"/>
    <cellStyle name="20 % - Markeringsfarve4 2 2 2 2 3 3" xfId="2210"/>
    <cellStyle name="20 % - Markeringsfarve4 2 2 2 2 3 3 2" xfId="12550"/>
    <cellStyle name="20 % - Markeringsfarve4 2 2 2 2 3 3 2 2" xfId="26581"/>
    <cellStyle name="20 % - Markeringsfarve4 2 2 2 2 3 3 3" xfId="22630"/>
    <cellStyle name="20 % - Markeringsfarve4 2 2 2 2 3 4" xfId="2211"/>
    <cellStyle name="20 % - Markeringsfarve4 2 2 2 2 3 4 2" xfId="12551"/>
    <cellStyle name="20 % - Markeringsfarve4 2 2 2 2 3 4 2 2" xfId="26582"/>
    <cellStyle name="20 % - Markeringsfarve4 2 2 2 2 3 4 3" xfId="22631"/>
    <cellStyle name="20 % - Markeringsfarve4 2 2 2 2 3 5" xfId="2212"/>
    <cellStyle name="20 % - Markeringsfarve4 2 2 2 2 3 5 2" xfId="12552"/>
    <cellStyle name="20 % - Markeringsfarve4 2 2 2 2 3 5 2 2" xfId="26583"/>
    <cellStyle name="20 % - Markeringsfarve4 2 2 2 2 3 5 3" xfId="22632"/>
    <cellStyle name="20 % - Markeringsfarve4 2 2 2 2 3 6" xfId="2213"/>
    <cellStyle name="20 % - Markeringsfarve4 2 2 2 2 3 6 2" xfId="12553"/>
    <cellStyle name="20 % - Markeringsfarve4 2 2 2 2 3 6 2 2" xfId="26584"/>
    <cellStyle name="20 % - Markeringsfarve4 2 2 2 2 3 6 3" xfId="22633"/>
    <cellStyle name="20 % - Markeringsfarve4 2 2 2 2 3 7" xfId="12548"/>
    <cellStyle name="20 % - Markeringsfarve4 2 2 2 2 3 7 2" xfId="26579"/>
    <cellStyle name="20 % - Markeringsfarve4 2 2 2 2 3 8" xfId="22628"/>
    <cellStyle name="20 % - Markeringsfarve4 2 2 2 2 4" xfId="2214"/>
    <cellStyle name="20 % - Markeringsfarve4 2 2 2 2 4 2" xfId="2215"/>
    <cellStyle name="20 % - Markeringsfarve4 2 2 2 2 4 2 2" xfId="12555"/>
    <cellStyle name="20 % - Markeringsfarve4 2 2 2 2 4 2 2 2" xfId="26586"/>
    <cellStyle name="20 % - Markeringsfarve4 2 2 2 2 4 2 3" xfId="22635"/>
    <cellStyle name="20 % - Markeringsfarve4 2 2 2 2 4 3" xfId="2216"/>
    <cellStyle name="20 % - Markeringsfarve4 2 2 2 2 4 3 2" xfId="12556"/>
    <cellStyle name="20 % - Markeringsfarve4 2 2 2 2 4 3 2 2" xfId="26587"/>
    <cellStyle name="20 % - Markeringsfarve4 2 2 2 2 4 3 3" xfId="22636"/>
    <cellStyle name="20 % - Markeringsfarve4 2 2 2 2 4 4" xfId="2217"/>
    <cellStyle name="20 % - Markeringsfarve4 2 2 2 2 4 4 2" xfId="12557"/>
    <cellStyle name="20 % - Markeringsfarve4 2 2 2 2 4 4 2 2" xfId="26588"/>
    <cellStyle name="20 % - Markeringsfarve4 2 2 2 2 4 4 3" xfId="22637"/>
    <cellStyle name="20 % - Markeringsfarve4 2 2 2 2 4 5" xfId="2218"/>
    <cellStyle name="20 % - Markeringsfarve4 2 2 2 2 4 5 2" xfId="12558"/>
    <cellStyle name="20 % - Markeringsfarve4 2 2 2 2 4 5 2 2" xfId="26589"/>
    <cellStyle name="20 % - Markeringsfarve4 2 2 2 2 4 5 3" xfId="22638"/>
    <cellStyle name="20 % - Markeringsfarve4 2 2 2 2 4 6" xfId="2219"/>
    <cellStyle name="20 % - Markeringsfarve4 2 2 2 2 4 6 2" xfId="12559"/>
    <cellStyle name="20 % - Markeringsfarve4 2 2 2 2 4 6 2 2" xfId="26590"/>
    <cellStyle name="20 % - Markeringsfarve4 2 2 2 2 4 6 3" xfId="22639"/>
    <cellStyle name="20 % - Markeringsfarve4 2 2 2 2 4 7" xfId="12554"/>
    <cellStyle name="20 % - Markeringsfarve4 2 2 2 2 4 7 2" xfId="26585"/>
    <cellStyle name="20 % - Markeringsfarve4 2 2 2 2 4 8" xfId="22634"/>
    <cellStyle name="20 % - Markeringsfarve4 2 2 2 2 5" xfId="2220"/>
    <cellStyle name="20 % - Markeringsfarve4 2 2 2 2 5 2" xfId="2221"/>
    <cellStyle name="20 % - Markeringsfarve4 2 2 2 2 5 2 2" xfId="12561"/>
    <cellStyle name="20 % - Markeringsfarve4 2 2 2 2 5 2 2 2" xfId="26592"/>
    <cellStyle name="20 % - Markeringsfarve4 2 2 2 2 5 2 3" xfId="22641"/>
    <cellStyle name="20 % - Markeringsfarve4 2 2 2 2 5 3" xfId="2222"/>
    <cellStyle name="20 % - Markeringsfarve4 2 2 2 2 5 3 2" xfId="12562"/>
    <cellStyle name="20 % - Markeringsfarve4 2 2 2 2 5 3 2 2" xfId="26593"/>
    <cellStyle name="20 % - Markeringsfarve4 2 2 2 2 5 3 3" xfId="22642"/>
    <cellStyle name="20 % - Markeringsfarve4 2 2 2 2 5 4" xfId="2223"/>
    <cellStyle name="20 % - Markeringsfarve4 2 2 2 2 5 4 2" xfId="12563"/>
    <cellStyle name="20 % - Markeringsfarve4 2 2 2 2 5 4 2 2" xfId="26594"/>
    <cellStyle name="20 % - Markeringsfarve4 2 2 2 2 5 4 3" xfId="22643"/>
    <cellStyle name="20 % - Markeringsfarve4 2 2 2 2 5 5" xfId="2224"/>
    <cellStyle name="20 % - Markeringsfarve4 2 2 2 2 5 5 2" xfId="12564"/>
    <cellStyle name="20 % - Markeringsfarve4 2 2 2 2 5 5 2 2" xfId="26595"/>
    <cellStyle name="20 % - Markeringsfarve4 2 2 2 2 5 5 3" xfId="22644"/>
    <cellStyle name="20 % - Markeringsfarve4 2 2 2 2 5 6" xfId="2225"/>
    <cellStyle name="20 % - Markeringsfarve4 2 2 2 2 5 6 2" xfId="12565"/>
    <cellStyle name="20 % - Markeringsfarve4 2 2 2 2 5 6 2 2" xfId="26596"/>
    <cellStyle name="20 % - Markeringsfarve4 2 2 2 2 5 6 3" xfId="22645"/>
    <cellStyle name="20 % - Markeringsfarve4 2 2 2 2 5 7" xfId="12560"/>
    <cellStyle name="20 % - Markeringsfarve4 2 2 2 2 5 7 2" xfId="26591"/>
    <cellStyle name="20 % - Markeringsfarve4 2 2 2 2 5 8" xfId="22640"/>
    <cellStyle name="20 % - Markeringsfarve4 2 2 2 2 6" xfId="2226"/>
    <cellStyle name="20 % - Markeringsfarve4 2 2 2 2 6 2" xfId="2227"/>
    <cellStyle name="20 % - Markeringsfarve4 2 2 2 2 6 2 2" xfId="12567"/>
    <cellStyle name="20 % - Markeringsfarve4 2 2 2 2 6 2 2 2" xfId="26598"/>
    <cellStyle name="20 % - Markeringsfarve4 2 2 2 2 6 2 3" xfId="22647"/>
    <cellStyle name="20 % - Markeringsfarve4 2 2 2 2 6 3" xfId="2228"/>
    <cellStyle name="20 % - Markeringsfarve4 2 2 2 2 6 3 2" xfId="12568"/>
    <cellStyle name="20 % - Markeringsfarve4 2 2 2 2 6 3 2 2" xfId="26599"/>
    <cellStyle name="20 % - Markeringsfarve4 2 2 2 2 6 3 3" xfId="22648"/>
    <cellStyle name="20 % - Markeringsfarve4 2 2 2 2 6 4" xfId="2229"/>
    <cellStyle name="20 % - Markeringsfarve4 2 2 2 2 6 4 2" xfId="12569"/>
    <cellStyle name="20 % - Markeringsfarve4 2 2 2 2 6 4 2 2" xfId="26600"/>
    <cellStyle name="20 % - Markeringsfarve4 2 2 2 2 6 4 3" xfId="22649"/>
    <cellStyle name="20 % - Markeringsfarve4 2 2 2 2 6 5" xfId="2230"/>
    <cellStyle name="20 % - Markeringsfarve4 2 2 2 2 6 5 2" xfId="12570"/>
    <cellStyle name="20 % - Markeringsfarve4 2 2 2 2 6 5 2 2" xfId="26601"/>
    <cellStyle name="20 % - Markeringsfarve4 2 2 2 2 6 5 3" xfId="22650"/>
    <cellStyle name="20 % - Markeringsfarve4 2 2 2 2 6 6" xfId="2231"/>
    <cellStyle name="20 % - Markeringsfarve4 2 2 2 2 6 6 2" xfId="12571"/>
    <cellStyle name="20 % - Markeringsfarve4 2 2 2 2 6 6 2 2" xfId="26602"/>
    <cellStyle name="20 % - Markeringsfarve4 2 2 2 2 6 6 3" xfId="22651"/>
    <cellStyle name="20 % - Markeringsfarve4 2 2 2 2 6 7" xfId="12566"/>
    <cellStyle name="20 % - Markeringsfarve4 2 2 2 2 6 7 2" xfId="26597"/>
    <cellStyle name="20 % - Markeringsfarve4 2 2 2 2 6 8" xfId="22646"/>
    <cellStyle name="20 % - Markeringsfarve4 2 2 2 2 7" xfId="2232"/>
    <cellStyle name="20 % - Markeringsfarve4 2 2 2 2 7 2" xfId="12572"/>
    <cellStyle name="20 % - Markeringsfarve4 2 2 2 2 7 2 2" xfId="26603"/>
    <cellStyle name="20 % - Markeringsfarve4 2 2 2 2 7 3" xfId="22652"/>
    <cellStyle name="20 % - Markeringsfarve4 2 2 2 2 8" xfId="2233"/>
    <cellStyle name="20 % - Markeringsfarve4 2 2 2 2 8 2" xfId="12573"/>
    <cellStyle name="20 % - Markeringsfarve4 2 2 2 2 8 2 2" xfId="26604"/>
    <cellStyle name="20 % - Markeringsfarve4 2 2 2 2 8 3" xfId="22653"/>
    <cellStyle name="20 % - Markeringsfarve4 2 2 2 2 9" xfId="2234"/>
    <cellStyle name="20 % - Markeringsfarve4 2 2 2 2 9 2" xfId="12574"/>
    <cellStyle name="20 % - Markeringsfarve4 2 2 2 2 9 2 2" xfId="26605"/>
    <cellStyle name="20 % - Markeringsfarve4 2 2 2 2 9 3" xfId="22654"/>
    <cellStyle name="20 % - Markeringsfarve4 2 2 2 3" xfId="2235"/>
    <cellStyle name="20 % - Markeringsfarve4 2 2 2 3 10" xfId="2236"/>
    <cellStyle name="20 % - Markeringsfarve4 2 2 2 3 10 2" xfId="12576"/>
    <cellStyle name="20 % - Markeringsfarve4 2 2 2 3 10 2 2" xfId="26607"/>
    <cellStyle name="20 % - Markeringsfarve4 2 2 2 3 10 3" xfId="22656"/>
    <cellStyle name="20 % - Markeringsfarve4 2 2 2 3 11" xfId="12575"/>
    <cellStyle name="20 % - Markeringsfarve4 2 2 2 3 11 2" xfId="26606"/>
    <cellStyle name="20 % - Markeringsfarve4 2 2 2 3 12" xfId="22655"/>
    <cellStyle name="20 % - Markeringsfarve4 2 2 2 3 2" xfId="2237"/>
    <cellStyle name="20 % - Markeringsfarve4 2 2 2 3 2 2" xfId="2238"/>
    <cellStyle name="20 % - Markeringsfarve4 2 2 2 3 2 2 2" xfId="12578"/>
    <cellStyle name="20 % - Markeringsfarve4 2 2 2 3 2 2 2 2" xfId="26609"/>
    <cellStyle name="20 % - Markeringsfarve4 2 2 2 3 2 2 3" xfId="22658"/>
    <cellStyle name="20 % - Markeringsfarve4 2 2 2 3 2 3" xfId="2239"/>
    <cellStyle name="20 % - Markeringsfarve4 2 2 2 3 2 3 2" xfId="12579"/>
    <cellStyle name="20 % - Markeringsfarve4 2 2 2 3 2 3 2 2" xfId="26610"/>
    <cellStyle name="20 % - Markeringsfarve4 2 2 2 3 2 3 3" xfId="22659"/>
    <cellStyle name="20 % - Markeringsfarve4 2 2 2 3 2 4" xfId="2240"/>
    <cellStyle name="20 % - Markeringsfarve4 2 2 2 3 2 4 2" xfId="12580"/>
    <cellStyle name="20 % - Markeringsfarve4 2 2 2 3 2 4 2 2" xfId="26611"/>
    <cellStyle name="20 % - Markeringsfarve4 2 2 2 3 2 4 3" xfId="22660"/>
    <cellStyle name="20 % - Markeringsfarve4 2 2 2 3 2 5" xfId="2241"/>
    <cellStyle name="20 % - Markeringsfarve4 2 2 2 3 2 5 2" xfId="12581"/>
    <cellStyle name="20 % - Markeringsfarve4 2 2 2 3 2 5 2 2" xfId="26612"/>
    <cellStyle name="20 % - Markeringsfarve4 2 2 2 3 2 5 3" xfId="22661"/>
    <cellStyle name="20 % - Markeringsfarve4 2 2 2 3 2 6" xfId="2242"/>
    <cellStyle name="20 % - Markeringsfarve4 2 2 2 3 2 6 2" xfId="12582"/>
    <cellStyle name="20 % - Markeringsfarve4 2 2 2 3 2 6 2 2" xfId="26613"/>
    <cellStyle name="20 % - Markeringsfarve4 2 2 2 3 2 6 3" xfId="22662"/>
    <cellStyle name="20 % - Markeringsfarve4 2 2 2 3 2 7" xfId="12577"/>
    <cellStyle name="20 % - Markeringsfarve4 2 2 2 3 2 7 2" xfId="26608"/>
    <cellStyle name="20 % - Markeringsfarve4 2 2 2 3 2 8" xfId="22657"/>
    <cellStyle name="20 % - Markeringsfarve4 2 2 2 3 3" xfId="2243"/>
    <cellStyle name="20 % - Markeringsfarve4 2 2 2 3 3 2" xfId="2244"/>
    <cellStyle name="20 % - Markeringsfarve4 2 2 2 3 3 2 2" xfId="12584"/>
    <cellStyle name="20 % - Markeringsfarve4 2 2 2 3 3 2 2 2" xfId="26615"/>
    <cellStyle name="20 % - Markeringsfarve4 2 2 2 3 3 2 3" xfId="22664"/>
    <cellStyle name="20 % - Markeringsfarve4 2 2 2 3 3 3" xfId="2245"/>
    <cellStyle name="20 % - Markeringsfarve4 2 2 2 3 3 3 2" xfId="12585"/>
    <cellStyle name="20 % - Markeringsfarve4 2 2 2 3 3 3 2 2" xfId="26616"/>
    <cellStyle name="20 % - Markeringsfarve4 2 2 2 3 3 3 3" xfId="22665"/>
    <cellStyle name="20 % - Markeringsfarve4 2 2 2 3 3 4" xfId="2246"/>
    <cellStyle name="20 % - Markeringsfarve4 2 2 2 3 3 4 2" xfId="12586"/>
    <cellStyle name="20 % - Markeringsfarve4 2 2 2 3 3 4 2 2" xfId="26617"/>
    <cellStyle name="20 % - Markeringsfarve4 2 2 2 3 3 4 3" xfId="22666"/>
    <cellStyle name="20 % - Markeringsfarve4 2 2 2 3 3 5" xfId="2247"/>
    <cellStyle name="20 % - Markeringsfarve4 2 2 2 3 3 5 2" xfId="12587"/>
    <cellStyle name="20 % - Markeringsfarve4 2 2 2 3 3 5 2 2" xfId="26618"/>
    <cellStyle name="20 % - Markeringsfarve4 2 2 2 3 3 5 3" xfId="22667"/>
    <cellStyle name="20 % - Markeringsfarve4 2 2 2 3 3 6" xfId="2248"/>
    <cellStyle name="20 % - Markeringsfarve4 2 2 2 3 3 6 2" xfId="12588"/>
    <cellStyle name="20 % - Markeringsfarve4 2 2 2 3 3 6 2 2" xfId="26619"/>
    <cellStyle name="20 % - Markeringsfarve4 2 2 2 3 3 6 3" xfId="22668"/>
    <cellStyle name="20 % - Markeringsfarve4 2 2 2 3 3 7" xfId="12583"/>
    <cellStyle name="20 % - Markeringsfarve4 2 2 2 3 3 7 2" xfId="26614"/>
    <cellStyle name="20 % - Markeringsfarve4 2 2 2 3 3 8" xfId="22663"/>
    <cellStyle name="20 % - Markeringsfarve4 2 2 2 3 4" xfId="2249"/>
    <cellStyle name="20 % - Markeringsfarve4 2 2 2 3 4 2" xfId="2250"/>
    <cellStyle name="20 % - Markeringsfarve4 2 2 2 3 4 2 2" xfId="12590"/>
    <cellStyle name="20 % - Markeringsfarve4 2 2 2 3 4 2 2 2" xfId="26621"/>
    <cellStyle name="20 % - Markeringsfarve4 2 2 2 3 4 2 3" xfId="22670"/>
    <cellStyle name="20 % - Markeringsfarve4 2 2 2 3 4 3" xfId="2251"/>
    <cellStyle name="20 % - Markeringsfarve4 2 2 2 3 4 3 2" xfId="12591"/>
    <cellStyle name="20 % - Markeringsfarve4 2 2 2 3 4 3 2 2" xfId="26622"/>
    <cellStyle name="20 % - Markeringsfarve4 2 2 2 3 4 3 3" xfId="22671"/>
    <cellStyle name="20 % - Markeringsfarve4 2 2 2 3 4 4" xfId="2252"/>
    <cellStyle name="20 % - Markeringsfarve4 2 2 2 3 4 4 2" xfId="12592"/>
    <cellStyle name="20 % - Markeringsfarve4 2 2 2 3 4 4 2 2" xfId="26623"/>
    <cellStyle name="20 % - Markeringsfarve4 2 2 2 3 4 4 3" xfId="22672"/>
    <cellStyle name="20 % - Markeringsfarve4 2 2 2 3 4 5" xfId="2253"/>
    <cellStyle name="20 % - Markeringsfarve4 2 2 2 3 4 5 2" xfId="12593"/>
    <cellStyle name="20 % - Markeringsfarve4 2 2 2 3 4 5 2 2" xfId="26624"/>
    <cellStyle name="20 % - Markeringsfarve4 2 2 2 3 4 5 3" xfId="22673"/>
    <cellStyle name="20 % - Markeringsfarve4 2 2 2 3 4 6" xfId="2254"/>
    <cellStyle name="20 % - Markeringsfarve4 2 2 2 3 4 6 2" xfId="12594"/>
    <cellStyle name="20 % - Markeringsfarve4 2 2 2 3 4 6 2 2" xfId="26625"/>
    <cellStyle name="20 % - Markeringsfarve4 2 2 2 3 4 6 3" xfId="22674"/>
    <cellStyle name="20 % - Markeringsfarve4 2 2 2 3 4 7" xfId="12589"/>
    <cellStyle name="20 % - Markeringsfarve4 2 2 2 3 4 7 2" xfId="26620"/>
    <cellStyle name="20 % - Markeringsfarve4 2 2 2 3 4 8" xfId="22669"/>
    <cellStyle name="20 % - Markeringsfarve4 2 2 2 3 5" xfId="2255"/>
    <cellStyle name="20 % - Markeringsfarve4 2 2 2 3 5 2" xfId="2256"/>
    <cellStyle name="20 % - Markeringsfarve4 2 2 2 3 5 2 2" xfId="12596"/>
    <cellStyle name="20 % - Markeringsfarve4 2 2 2 3 5 2 2 2" xfId="26627"/>
    <cellStyle name="20 % - Markeringsfarve4 2 2 2 3 5 2 3" xfId="22676"/>
    <cellStyle name="20 % - Markeringsfarve4 2 2 2 3 5 3" xfId="2257"/>
    <cellStyle name="20 % - Markeringsfarve4 2 2 2 3 5 3 2" xfId="12597"/>
    <cellStyle name="20 % - Markeringsfarve4 2 2 2 3 5 3 2 2" xfId="26628"/>
    <cellStyle name="20 % - Markeringsfarve4 2 2 2 3 5 3 3" xfId="22677"/>
    <cellStyle name="20 % - Markeringsfarve4 2 2 2 3 5 4" xfId="2258"/>
    <cellStyle name="20 % - Markeringsfarve4 2 2 2 3 5 4 2" xfId="12598"/>
    <cellStyle name="20 % - Markeringsfarve4 2 2 2 3 5 4 2 2" xfId="26629"/>
    <cellStyle name="20 % - Markeringsfarve4 2 2 2 3 5 4 3" xfId="22678"/>
    <cellStyle name="20 % - Markeringsfarve4 2 2 2 3 5 5" xfId="2259"/>
    <cellStyle name="20 % - Markeringsfarve4 2 2 2 3 5 5 2" xfId="12599"/>
    <cellStyle name="20 % - Markeringsfarve4 2 2 2 3 5 5 2 2" xfId="26630"/>
    <cellStyle name="20 % - Markeringsfarve4 2 2 2 3 5 5 3" xfId="22679"/>
    <cellStyle name="20 % - Markeringsfarve4 2 2 2 3 5 6" xfId="2260"/>
    <cellStyle name="20 % - Markeringsfarve4 2 2 2 3 5 6 2" xfId="12600"/>
    <cellStyle name="20 % - Markeringsfarve4 2 2 2 3 5 6 2 2" xfId="26631"/>
    <cellStyle name="20 % - Markeringsfarve4 2 2 2 3 5 6 3" xfId="22680"/>
    <cellStyle name="20 % - Markeringsfarve4 2 2 2 3 5 7" xfId="12595"/>
    <cellStyle name="20 % - Markeringsfarve4 2 2 2 3 5 7 2" xfId="26626"/>
    <cellStyle name="20 % - Markeringsfarve4 2 2 2 3 5 8" xfId="22675"/>
    <cellStyle name="20 % - Markeringsfarve4 2 2 2 3 6" xfId="2261"/>
    <cellStyle name="20 % - Markeringsfarve4 2 2 2 3 6 2" xfId="12601"/>
    <cellStyle name="20 % - Markeringsfarve4 2 2 2 3 6 2 2" xfId="26632"/>
    <cellStyle name="20 % - Markeringsfarve4 2 2 2 3 6 3" xfId="22681"/>
    <cellStyle name="20 % - Markeringsfarve4 2 2 2 3 7" xfId="2262"/>
    <cellStyle name="20 % - Markeringsfarve4 2 2 2 3 7 2" xfId="12602"/>
    <cellStyle name="20 % - Markeringsfarve4 2 2 2 3 7 2 2" xfId="26633"/>
    <cellStyle name="20 % - Markeringsfarve4 2 2 2 3 7 3" xfId="22682"/>
    <cellStyle name="20 % - Markeringsfarve4 2 2 2 3 8" xfId="2263"/>
    <cellStyle name="20 % - Markeringsfarve4 2 2 2 3 8 2" xfId="12603"/>
    <cellStyle name="20 % - Markeringsfarve4 2 2 2 3 8 2 2" xfId="26634"/>
    <cellStyle name="20 % - Markeringsfarve4 2 2 2 3 8 3" xfId="22683"/>
    <cellStyle name="20 % - Markeringsfarve4 2 2 2 3 9" xfId="2264"/>
    <cellStyle name="20 % - Markeringsfarve4 2 2 2 3 9 2" xfId="12604"/>
    <cellStyle name="20 % - Markeringsfarve4 2 2 2 3 9 2 2" xfId="26635"/>
    <cellStyle name="20 % - Markeringsfarve4 2 2 2 3 9 3" xfId="22684"/>
    <cellStyle name="20 % - Markeringsfarve4 2 2 2 4" xfId="2265"/>
    <cellStyle name="20 % - Markeringsfarve4 2 2 2 4 2" xfId="2266"/>
    <cellStyle name="20 % - Markeringsfarve4 2 2 2 4 2 2" xfId="12606"/>
    <cellStyle name="20 % - Markeringsfarve4 2 2 2 4 2 2 2" xfId="26637"/>
    <cellStyle name="20 % - Markeringsfarve4 2 2 2 4 2 3" xfId="22686"/>
    <cellStyle name="20 % - Markeringsfarve4 2 2 2 4 3" xfId="2267"/>
    <cellStyle name="20 % - Markeringsfarve4 2 2 2 4 3 2" xfId="12607"/>
    <cellStyle name="20 % - Markeringsfarve4 2 2 2 4 3 2 2" xfId="26638"/>
    <cellStyle name="20 % - Markeringsfarve4 2 2 2 4 3 3" xfId="22687"/>
    <cellStyle name="20 % - Markeringsfarve4 2 2 2 4 4" xfId="2268"/>
    <cellStyle name="20 % - Markeringsfarve4 2 2 2 4 4 2" xfId="12608"/>
    <cellStyle name="20 % - Markeringsfarve4 2 2 2 4 4 2 2" xfId="26639"/>
    <cellStyle name="20 % - Markeringsfarve4 2 2 2 4 4 3" xfId="22688"/>
    <cellStyle name="20 % - Markeringsfarve4 2 2 2 4 5" xfId="2269"/>
    <cellStyle name="20 % - Markeringsfarve4 2 2 2 4 5 2" xfId="12609"/>
    <cellStyle name="20 % - Markeringsfarve4 2 2 2 4 5 2 2" xfId="26640"/>
    <cellStyle name="20 % - Markeringsfarve4 2 2 2 4 5 3" xfId="22689"/>
    <cellStyle name="20 % - Markeringsfarve4 2 2 2 4 6" xfId="2270"/>
    <cellStyle name="20 % - Markeringsfarve4 2 2 2 4 6 2" xfId="12610"/>
    <cellStyle name="20 % - Markeringsfarve4 2 2 2 4 6 2 2" xfId="26641"/>
    <cellStyle name="20 % - Markeringsfarve4 2 2 2 4 6 3" xfId="22690"/>
    <cellStyle name="20 % - Markeringsfarve4 2 2 2 4 7" xfId="12605"/>
    <cellStyle name="20 % - Markeringsfarve4 2 2 2 4 7 2" xfId="26636"/>
    <cellStyle name="20 % - Markeringsfarve4 2 2 2 4 8" xfId="22685"/>
    <cellStyle name="20 % - Markeringsfarve4 2 2 2 5" xfId="2271"/>
    <cellStyle name="20 % - Markeringsfarve4 2 2 2 5 2" xfId="2272"/>
    <cellStyle name="20 % - Markeringsfarve4 2 2 2 5 2 2" xfId="12612"/>
    <cellStyle name="20 % - Markeringsfarve4 2 2 2 5 2 2 2" xfId="26643"/>
    <cellStyle name="20 % - Markeringsfarve4 2 2 2 5 2 3" xfId="22692"/>
    <cellStyle name="20 % - Markeringsfarve4 2 2 2 5 3" xfId="2273"/>
    <cellStyle name="20 % - Markeringsfarve4 2 2 2 5 3 2" xfId="12613"/>
    <cellStyle name="20 % - Markeringsfarve4 2 2 2 5 3 2 2" xfId="26644"/>
    <cellStyle name="20 % - Markeringsfarve4 2 2 2 5 3 3" xfId="22693"/>
    <cellStyle name="20 % - Markeringsfarve4 2 2 2 5 4" xfId="2274"/>
    <cellStyle name="20 % - Markeringsfarve4 2 2 2 5 4 2" xfId="12614"/>
    <cellStyle name="20 % - Markeringsfarve4 2 2 2 5 4 2 2" xfId="26645"/>
    <cellStyle name="20 % - Markeringsfarve4 2 2 2 5 4 3" xfId="22694"/>
    <cellStyle name="20 % - Markeringsfarve4 2 2 2 5 5" xfId="2275"/>
    <cellStyle name="20 % - Markeringsfarve4 2 2 2 5 5 2" xfId="12615"/>
    <cellStyle name="20 % - Markeringsfarve4 2 2 2 5 5 2 2" xfId="26646"/>
    <cellStyle name="20 % - Markeringsfarve4 2 2 2 5 5 3" xfId="22695"/>
    <cellStyle name="20 % - Markeringsfarve4 2 2 2 5 6" xfId="2276"/>
    <cellStyle name="20 % - Markeringsfarve4 2 2 2 5 6 2" xfId="12616"/>
    <cellStyle name="20 % - Markeringsfarve4 2 2 2 5 6 2 2" xfId="26647"/>
    <cellStyle name="20 % - Markeringsfarve4 2 2 2 5 6 3" xfId="22696"/>
    <cellStyle name="20 % - Markeringsfarve4 2 2 2 5 7" xfId="12611"/>
    <cellStyle name="20 % - Markeringsfarve4 2 2 2 5 7 2" xfId="26642"/>
    <cellStyle name="20 % - Markeringsfarve4 2 2 2 5 8" xfId="22691"/>
    <cellStyle name="20 % - Markeringsfarve4 2 2 2 6" xfId="2277"/>
    <cellStyle name="20 % - Markeringsfarve4 2 2 2 6 2" xfId="2278"/>
    <cellStyle name="20 % - Markeringsfarve4 2 2 2 6 2 2" xfId="12618"/>
    <cellStyle name="20 % - Markeringsfarve4 2 2 2 6 2 2 2" xfId="26649"/>
    <cellStyle name="20 % - Markeringsfarve4 2 2 2 6 2 3" xfId="22698"/>
    <cellStyle name="20 % - Markeringsfarve4 2 2 2 6 3" xfId="2279"/>
    <cellStyle name="20 % - Markeringsfarve4 2 2 2 6 3 2" xfId="12619"/>
    <cellStyle name="20 % - Markeringsfarve4 2 2 2 6 3 2 2" xfId="26650"/>
    <cellStyle name="20 % - Markeringsfarve4 2 2 2 6 3 3" xfId="22699"/>
    <cellStyle name="20 % - Markeringsfarve4 2 2 2 6 4" xfId="2280"/>
    <cellStyle name="20 % - Markeringsfarve4 2 2 2 6 4 2" xfId="12620"/>
    <cellStyle name="20 % - Markeringsfarve4 2 2 2 6 4 2 2" xfId="26651"/>
    <cellStyle name="20 % - Markeringsfarve4 2 2 2 6 4 3" xfId="22700"/>
    <cellStyle name="20 % - Markeringsfarve4 2 2 2 6 5" xfId="2281"/>
    <cellStyle name="20 % - Markeringsfarve4 2 2 2 6 5 2" xfId="12621"/>
    <cellStyle name="20 % - Markeringsfarve4 2 2 2 6 5 2 2" xfId="26652"/>
    <cellStyle name="20 % - Markeringsfarve4 2 2 2 6 5 3" xfId="22701"/>
    <cellStyle name="20 % - Markeringsfarve4 2 2 2 6 6" xfId="2282"/>
    <cellStyle name="20 % - Markeringsfarve4 2 2 2 6 6 2" xfId="12622"/>
    <cellStyle name="20 % - Markeringsfarve4 2 2 2 6 6 2 2" xfId="26653"/>
    <cellStyle name="20 % - Markeringsfarve4 2 2 2 6 6 3" xfId="22702"/>
    <cellStyle name="20 % - Markeringsfarve4 2 2 2 6 7" xfId="12617"/>
    <cellStyle name="20 % - Markeringsfarve4 2 2 2 6 7 2" xfId="26648"/>
    <cellStyle name="20 % - Markeringsfarve4 2 2 2 6 8" xfId="22697"/>
    <cellStyle name="20 % - Markeringsfarve4 2 2 2 7" xfId="2283"/>
    <cellStyle name="20 % - Markeringsfarve4 2 2 2 7 2" xfId="2284"/>
    <cellStyle name="20 % - Markeringsfarve4 2 2 2 7 2 2" xfId="12624"/>
    <cellStyle name="20 % - Markeringsfarve4 2 2 2 7 2 2 2" xfId="26655"/>
    <cellStyle name="20 % - Markeringsfarve4 2 2 2 7 2 3" xfId="22704"/>
    <cellStyle name="20 % - Markeringsfarve4 2 2 2 7 3" xfId="2285"/>
    <cellStyle name="20 % - Markeringsfarve4 2 2 2 7 3 2" xfId="12625"/>
    <cellStyle name="20 % - Markeringsfarve4 2 2 2 7 3 2 2" xfId="26656"/>
    <cellStyle name="20 % - Markeringsfarve4 2 2 2 7 3 3" xfId="22705"/>
    <cellStyle name="20 % - Markeringsfarve4 2 2 2 7 4" xfId="2286"/>
    <cellStyle name="20 % - Markeringsfarve4 2 2 2 7 4 2" xfId="12626"/>
    <cellStyle name="20 % - Markeringsfarve4 2 2 2 7 4 2 2" xfId="26657"/>
    <cellStyle name="20 % - Markeringsfarve4 2 2 2 7 4 3" xfId="22706"/>
    <cellStyle name="20 % - Markeringsfarve4 2 2 2 7 5" xfId="2287"/>
    <cellStyle name="20 % - Markeringsfarve4 2 2 2 7 5 2" xfId="12627"/>
    <cellStyle name="20 % - Markeringsfarve4 2 2 2 7 5 2 2" xfId="26658"/>
    <cellStyle name="20 % - Markeringsfarve4 2 2 2 7 5 3" xfId="22707"/>
    <cellStyle name="20 % - Markeringsfarve4 2 2 2 7 6" xfId="2288"/>
    <cellStyle name="20 % - Markeringsfarve4 2 2 2 7 6 2" xfId="12628"/>
    <cellStyle name="20 % - Markeringsfarve4 2 2 2 7 6 2 2" xfId="26659"/>
    <cellStyle name="20 % - Markeringsfarve4 2 2 2 7 6 3" xfId="22708"/>
    <cellStyle name="20 % - Markeringsfarve4 2 2 2 7 7" xfId="12623"/>
    <cellStyle name="20 % - Markeringsfarve4 2 2 2 7 7 2" xfId="26654"/>
    <cellStyle name="20 % - Markeringsfarve4 2 2 2 7 8" xfId="22703"/>
    <cellStyle name="20 % - Markeringsfarve4 2 2 2 8" xfId="2289"/>
    <cellStyle name="20 % - Markeringsfarve4 2 2 2 8 2" xfId="12629"/>
    <cellStyle name="20 % - Markeringsfarve4 2 2 2 8 2 2" xfId="26660"/>
    <cellStyle name="20 % - Markeringsfarve4 2 2 2 8 3" xfId="22709"/>
    <cellStyle name="20 % - Markeringsfarve4 2 2 2 9" xfId="2290"/>
    <cellStyle name="20 % - Markeringsfarve4 2 2 2 9 2" xfId="12630"/>
    <cellStyle name="20 % - Markeringsfarve4 2 2 2 9 2 2" xfId="26661"/>
    <cellStyle name="20 % - Markeringsfarve4 2 2 2 9 3" xfId="22710"/>
    <cellStyle name="20 % - Markeringsfarve4 2 2 3" xfId="2291"/>
    <cellStyle name="20 % - Markeringsfarve4 2 2 3 10" xfId="2292"/>
    <cellStyle name="20 % - Markeringsfarve4 2 2 3 10 2" xfId="12632"/>
    <cellStyle name="20 % - Markeringsfarve4 2 2 3 10 2 2" xfId="26663"/>
    <cellStyle name="20 % - Markeringsfarve4 2 2 3 10 3" xfId="22712"/>
    <cellStyle name="20 % - Markeringsfarve4 2 2 3 11" xfId="2293"/>
    <cellStyle name="20 % - Markeringsfarve4 2 2 3 11 2" xfId="12633"/>
    <cellStyle name="20 % - Markeringsfarve4 2 2 3 11 2 2" xfId="26664"/>
    <cellStyle name="20 % - Markeringsfarve4 2 2 3 11 3" xfId="22713"/>
    <cellStyle name="20 % - Markeringsfarve4 2 2 3 12" xfId="12631"/>
    <cellStyle name="20 % - Markeringsfarve4 2 2 3 12 2" xfId="26662"/>
    <cellStyle name="20 % - Markeringsfarve4 2 2 3 13" xfId="22711"/>
    <cellStyle name="20 % - Markeringsfarve4 2 2 3 2" xfId="2294"/>
    <cellStyle name="20 % - Markeringsfarve4 2 2 3 2 10" xfId="2295"/>
    <cellStyle name="20 % - Markeringsfarve4 2 2 3 2 10 2" xfId="12635"/>
    <cellStyle name="20 % - Markeringsfarve4 2 2 3 2 10 2 2" xfId="26666"/>
    <cellStyle name="20 % - Markeringsfarve4 2 2 3 2 10 3" xfId="22715"/>
    <cellStyle name="20 % - Markeringsfarve4 2 2 3 2 11" xfId="12634"/>
    <cellStyle name="20 % - Markeringsfarve4 2 2 3 2 11 2" xfId="26665"/>
    <cellStyle name="20 % - Markeringsfarve4 2 2 3 2 12" xfId="22714"/>
    <cellStyle name="20 % - Markeringsfarve4 2 2 3 2 2" xfId="2296"/>
    <cellStyle name="20 % - Markeringsfarve4 2 2 3 2 2 10" xfId="12636"/>
    <cellStyle name="20 % - Markeringsfarve4 2 2 3 2 2 10 2" xfId="26667"/>
    <cellStyle name="20 % - Markeringsfarve4 2 2 3 2 2 11" xfId="22716"/>
    <cellStyle name="20 % - Markeringsfarve4 2 2 3 2 2 2" xfId="2297"/>
    <cellStyle name="20 % - Markeringsfarve4 2 2 3 2 2 2 2" xfId="2298"/>
    <cellStyle name="20 % - Markeringsfarve4 2 2 3 2 2 2 2 2" xfId="12638"/>
    <cellStyle name="20 % - Markeringsfarve4 2 2 3 2 2 2 2 2 2" xfId="26669"/>
    <cellStyle name="20 % - Markeringsfarve4 2 2 3 2 2 2 2 3" xfId="22718"/>
    <cellStyle name="20 % - Markeringsfarve4 2 2 3 2 2 2 3" xfId="2299"/>
    <cellStyle name="20 % - Markeringsfarve4 2 2 3 2 2 2 3 2" xfId="12639"/>
    <cellStyle name="20 % - Markeringsfarve4 2 2 3 2 2 2 3 2 2" xfId="26670"/>
    <cellStyle name="20 % - Markeringsfarve4 2 2 3 2 2 2 3 3" xfId="22719"/>
    <cellStyle name="20 % - Markeringsfarve4 2 2 3 2 2 2 4" xfId="2300"/>
    <cellStyle name="20 % - Markeringsfarve4 2 2 3 2 2 2 4 2" xfId="12640"/>
    <cellStyle name="20 % - Markeringsfarve4 2 2 3 2 2 2 4 2 2" xfId="26671"/>
    <cellStyle name="20 % - Markeringsfarve4 2 2 3 2 2 2 4 3" xfId="22720"/>
    <cellStyle name="20 % - Markeringsfarve4 2 2 3 2 2 2 5" xfId="2301"/>
    <cellStyle name="20 % - Markeringsfarve4 2 2 3 2 2 2 5 2" xfId="12641"/>
    <cellStyle name="20 % - Markeringsfarve4 2 2 3 2 2 2 5 2 2" xfId="26672"/>
    <cellStyle name="20 % - Markeringsfarve4 2 2 3 2 2 2 5 3" xfId="22721"/>
    <cellStyle name="20 % - Markeringsfarve4 2 2 3 2 2 2 6" xfId="2302"/>
    <cellStyle name="20 % - Markeringsfarve4 2 2 3 2 2 2 6 2" xfId="12642"/>
    <cellStyle name="20 % - Markeringsfarve4 2 2 3 2 2 2 6 2 2" xfId="26673"/>
    <cellStyle name="20 % - Markeringsfarve4 2 2 3 2 2 2 6 3" xfId="22722"/>
    <cellStyle name="20 % - Markeringsfarve4 2 2 3 2 2 2 7" xfId="12637"/>
    <cellStyle name="20 % - Markeringsfarve4 2 2 3 2 2 2 7 2" xfId="26668"/>
    <cellStyle name="20 % - Markeringsfarve4 2 2 3 2 2 2 8" xfId="22717"/>
    <cellStyle name="20 % - Markeringsfarve4 2 2 3 2 2 3" xfId="2303"/>
    <cellStyle name="20 % - Markeringsfarve4 2 2 3 2 2 3 2" xfId="2304"/>
    <cellStyle name="20 % - Markeringsfarve4 2 2 3 2 2 3 2 2" xfId="12644"/>
    <cellStyle name="20 % - Markeringsfarve4 2 2 3 2 2 3 2 2 2" xfId="26675"/>
    <cellStyle name="20 % - Markeringsfarve4 2 2 3 2 2 3 2 3" xfId="22724"/>
    <cellStyle name="20 % - Markeringsfarve4 2 2 3 2 2 3 3" xfId="2305"/>
    <cellStyle name="20 % - Markeringsfarve4 2 2 3 2 2 3 3 2" xfId="12645"/>
    <cellStyle name="20 % - Markeringsfarve4 2 2 3 2 2 3 3 2 2" xfId="26676"/>
    <cellStyle name="20 % - Markeringsfarve4 2 2 3 2 2 3 3 3" xfId="22725"/>
    <cellStyle name="20 % - Markeringsfarve4 2 2 3 2 2 3 4" xfId="2306"/>
    <cellStyle name="20 % - Markeringsfarve4 2 2 3 2 2 3 4 2" xfId="12646"/>
    <cellStyle name="20 % - Markeringsfarve4 2 2 3 2 2 3 4 2 2" xfId="26677"/>
    <cellStyle name="20 % - Markeringsfarve4 2 2 3 2 2 3 4 3" xfId="22726"/>
    <cellStyle name="20 % - Markeringsfarve4 2 2 3 2 2 3 5" xfId="2307"/>
    <cellStyle name="20 % - Markeringsfarve4 2 2 3 2 2 3 5 2" xfId="12647"/>
    <cellStyle name="20 % - Markeringsfarve4 2 2 3 2 2 3 5 2 2" xfId="26678"/>
    <cellStyle name="20 % - Markeringsfarve4 2 2 3 2 2 3 5 3" xfId="22727"/>
    <cellStyle name="20 % - Markeringsfarve4 2 2 3 2 2 3 6" xfId="2308"/>
    <cellStyle name="20 % - Markeringsfarve4 2 2 3 2 2 3 6 2" xfId="12648"/>
    <cellStyle name="20 % - Markeringsfarve4 2 2 3 2 2 3 6 2 2" xfId="26679"/>
    <cellStyle name="20 % - Markeringsfarve4 2 2 3 2 2 3 6 3" xfId="22728"/>
    <cellStyle name="20 % - Markeringsfarve4 2 2 3 2 2 3 7" xfId="12643"/>
    <cellStyle name="20 % - Markeringsfarve4 2 2 3 2 2 3 7 2" xfId="26674"/>
    <cellStyle name="20 % - Markeringsfarve4 2 2 3 2 2 3 8" xfId="22723"/>
    <cellStyle name="20 % - Markeringsfarve4 2 2 3 2 2 4" xfId="2309"/>
    <cellStyle name="20 % - Markeringsfarve4 2 2 3 2 2 4 2" xfId="2310"/>
    <cellStyle name="20 % - Markeringsfarve4 2 2 3 2 2 4 2 2" xfId="12650"/>
    <cellStyle name="20 % - Markeringsfarve4 2 2 3 2 2 4 2 2 2" xfId="26681"/>
    <cellStyle name="20 % - Markeringsfarve4 2 2 3 2 2 4 2 3" xfId="22730"/>
    <cellStyle name="20 % - Markeringsfarve4 2 2 3 2 2 4 3" xfId="2311"/>
    <cellStyle name="20 % - Markeringsfarve4 2 2 3 2 2 4 3 2" xfId="12651"/>
    <cellStyle name="20 % - Markeringsfarve4 2 2 3 2 2 4 3 2 2" xfId="26682"/>
    <cellStyle name="20 % - Markeringsfarve4 2 2 3 2 2 4 3 3" xfId="22731"/>
    <cellStyle name="20 % - Markeringsfarve4 2 2 3 2 2 4 4" xfId="2312"/>
    <cellStyle name="20 % - Markeringsfarve4 2 2 3 2 2 4 4 2" xfId="12652"/>
    <cellStyle name="20 % - Markeringsfarve4 2 2 3 2 2 4 4 2 2" xfId="26683"/>
    <cellStyle name="20 % - Markeringsfarve4 2 2 3 2 2 4 4 3" xfId="22732"/>
    <cellStyle name="20 % - Markeringsfarve4 2 2 3 2 2 4 5" xfId="2313"/>
    <cellStyle name="20 % - Markeringsfarve4 2 2 3 2 2 4 5 2" xfId="12653"/>
    <cellStyle name="20 % - Markeringsfarve4 2 2 3 2 2 4 5 2 2" xfId="26684"/>
    <cellStyle name="20 % - Markeringsfarve4 2 2 3 2 2 4 5 3" xfId="22733"/>
    <cellStyle name="20 % - Markeringsfarve4 2 2 3 2 2 4 6" xfId="2314"/>
    <cellStyle name="20 % - Markeringsfarve4 2 2 3 2 2 4 6 2" xfId="12654"/>
    <cellStyle name="20 % - Markeringsfarve4 2 2 3 2 2 4 6 2 2" xfId="26685"/>
    <cellStyle name="20 % - Markeringsfarve4 2 2 3 2 2 4 6 3" xfId="22734"/>
    <cellStyle name="20 % - Markeringsfarve4 2 2 3 2 2 4 7" xfId="12649"/>
    <cellStyle name="20 % - Markeringsfarve4 2 2 3 2 2 4 7 2" xfId="26680"/>
    <cellStyle name="20 % - Markeringsfarve4 2 2 3 2 2 4 8" xfId="22729"/>
    <cellStyle name="20 % - Markeringsfarve4 2 2 3 2 2 5" xfId="2315"/>
    <cellStyle name="20 % - Markeringsfarve4 2 2 3 2 2 5 2" xfId="12655"/>
    <cellStyle name="20 % - Markeringsfarve4 2 2 3 2 2 5 2 2" xfId="26686"/>
    <cellStyle name="20 % - Markeringsfarve4 2 2 3 2 2 5 3" xfId="22735"/>
    <cellStyle name="20 % - Markeringsfarve4 2 2 3 2 2 6" xfId="2316"/>
    <cellStyle name="20 % - Markeringsfarve4 2 2 3 2 2 6 2" xfId="12656"/>
    <cellStyle name="20 % - Markeringsfarve4 2 2 3 2 2 6 2 2" xfId="26687"/>
    <cellStyle name="20 % - Markeringsfarve4 2 2 3 2 2 6 3" xfId="22736"/>
    <cellStyle name="20 % - Markeringsfarve4 2 2 3 2 2 7" xfId="2317"/>
    <cellStyle name="20 % - Markeringsfarve4 2 2 3 2 2 7 2" xfId="12657"/>
    <cellStyle name="20 % - Markeringsfarve4 2 2 3 2 2 7 2 2" xfId="26688"/>
    <cellStyle name="20 % - Markeringsfarve4 2 2 3 2 2 7 3" xfId="22737"/>
    <cellStyle name="20 % - Markeringsfarve4 2 2 3 2 2 8" xfId="2318"/>
    <cellStyle name="20 % - Markeringsfarve4 2 2 3 2 2 8 2" xfId="12658"/>
    <cellStyle name="20 % - Markeringsfarve4 2 2 3 2 2 8 2 2" xfId="26689"/>
    <cellStyle name="20 % - Markeringsfarve4 2 2 3 2 2 8 3" xfId="22738"/>
    <cellStyle name="20 % - Markeringsfarve4 2 2 3 2 2 9" xfId="2319"/>
    <cellStyle name="20 % - Markeringsfarve4 2 2 3 2 2 9 2" xfId="12659"/>
    <cellStyle name="20 % - Markeringsfarve4 2 2 3 2 2 9 2 2" xfId="26690"/>
    <cellStyle name="20 % - Markeringsfarve4 2 2 3 2 2 9 3" xfId="22739"/>
    <cellStyle name="20 % - Markeringsfarve4 2 2 3 2 3" xfId="2320"/>
    <cellStyle name="20 % - Markeringsfarve4 2 2 3 2 3 2" xfId="2321"/>
    <cellStyle name="20 % - Markeringsfarve4 2 2 3 2 3 2 2" xfId="12661"/>
    <cellStyle name="20 % - Markeringsfarve4 2 2 3 2 3 2 2 2" xfId="26692"/>
    <cellStyle name="20 % - Markeringsfarve4 2 2 3 2 3 2 3" xfId="22741"/>
    <cellStyle name="20 % - Markeringsfarve4 2 2 3 2 3 3" xfId="2322"/>
    <cellStyle name="20 % - Markeringsfarve4 2 2 3 2 3 3 2" xfId="12662"/>
    <cellStyle name="20 % - Markeringsfarve4 2 2 3 2 3 3 2 2" xfId="26693"/>
    <cellStyle name="20 % - Markeringsfarve4 2 2 3 2 3 3 3" xfId="22742"/>
    <cellStyle name="20 % - Markeringsfarve4 2 2 3 2 3 4" xfId="2323"/>
    <cellStyle name="20 % - Markeringsfarve4 2 2 3 2 3 4 2" xfId="12663"/>
    <cellStyle name="20 % - Markeringsfarve4 2 2 3 2 3 4 2 2" xfId="26694"/>
    <cellStyle name="20 % - Markeringsfarve4 2 2 3 2 3 4 3" xfId="22743"/>
    <cellStyle name="20 % - Markeringsfarve4 2 2 3 2 3 5" xfId="2324"/>
    <cellStyle name="20 % - Markeringsfarve4 2 2 3 2 3 5 2" xfId="12664"/>
    <cellStyle name="20 % - Markeringsfarve4 2 2 3 2 3 5 2 2" xfId="26695"/>
    <cellStyle name="20 % - Markeringsfarve4 2 2 3 2 3 5 3" xfId="22744"/>
    <cellStyle name="20 % - Markeringsfarve4 2 2 3 2 3 6" xfId="2325"/>
    <cellStyle name="20 % - Markeringsfarve4 2 2 3 2 3 6 2" xfId="12665"/>
    <cellStyle name="20 % - Markeringsfarve4 2 2 3 2 3 6 2 2" xfId="26696"/>
    <cellStyle name="20 % - Markeringsfarve4 2 2 3 2 3 6 3" xfId="22745"/>
    <cellStyle name="20 % - Markeringsfarve4 2 2 3 2 3 7" xfId="12660"/>
    <cellStyle name="20 % - Markeringsfarve4 2 2 3 2 3 7 2" xfId="26691"/>
    <cellStyle name="20 % - Markeringsfarve4 2 2 3 2 3 8" xfId="22740"/>
    <cellStyle name="20 % - Markeringsfarve4 2 2 3 2 4" xfId="2326"/>
    <cellStyle name="20 % - Markeringsfarve4 2 2 3 2 4 2" xfId="2327"/>
    <cellStyle name="20 % - Markeringsfarve4 2 2 3 2 4 2 2" xfId="12667"/>
    <cellStyle name="20 % - Markeringsfarve4 2 2 3 2 4 2 2 2" xfId="26698"/>
    <cellStyle name="20 % - Markeringsfarve4 2 2 3 2 4 2 3" xfId="22747"/>
    <cellStyle name="20 % - Markeringsfarve4 2 2 3 2 4 3" xfId="2328"/>
    <cellStyle name="20 % - Markeringsfarve4 2 2 3 2 4 3 2" xfId="12668"/>
    <cellStyle name="20 % - Markeringsfarve4 2 2 3 2 4 3 2 2" xfId="26699"/>
    <cellStyle name="20 % - Markeringsfarve4 2 2 3 2 4 3 3" xfId="22748"/>
    <cellStyle name="20 % - Markeringsfarve4 2 2 3 2 4 4" xfId="2329"/>
    <cellStyle name="20 % - Markeringsfarve4 2 2 3 2 4 4 2" xfId="12669"/>
    <cellStyle name="20 % - Markeringsfarve4 2 2 3 2 4 4 2 2" xfId="26700"/>
    <cellStyle name="20 % - Markeringsfarve4 2 2 3 2 4 4 3" xfId="22749"/>
    <cellStyle name="20 % - Markeringsfarve4 2 2 3 2 4 5" xfId="2330"/>
    <cellStyle name="20 % - Markeringsfarve4 2 2 3 2 4 5 2" xfId="12670"/>
    <cellStyle name="20 % - Markeringsfarve4 2 2 3 2 4 5 2 2" xfId="26701"/>
    <cellStyle name="20 % - Markeringsfarve4 2 2 3 2 4 5 3" xfId="22750"/>
    <cellStyle name="20 % - Markeringsfarve4 2 2 3 2 4 6" xfId="2331"/>
    <cellStyle name="20 % - Markeringsfarve4 2 2 3 2 4 6 2" xfId="12671"/>
    <cellStyle name="20 % - Markeringsfarve4 2 2 3 2 4 6 2 2" xfId="26702"/>
    <cellStyle name="20 % - Markeringsfarve4 2 2 3 2 4 6 3" xfId="22751"/>
    <cellStyle name="20 % - Markeringsfarve4 2 2 3 2 4 7" xfId="12666"/>
    <cellStyle name="20 % - Markeringsfarve4 2 2 3 2 4 7 2" xfId="26697"/>
    <cellStyle name="20 % - Markeringsfarve4 2 2 3 2 4 8" xfId="22746"/>
    <cellStyle name="20 % - Markeringsfarve4 2 2 3 2 5" xfId="2332"/>
    <cellStyle name="20 % - Markeringsfarve4 2 2 3 2 5 2" xfId="2333"/>
    <cellStyle name="20 % - Markeringsfarve4 2 2 3 2 5 2 2" xfId="12673"/>
    <cellStyle name="20 % - Markeringsfarve4 2 2 3 2 5 2 2 2" xfId="26704"/>
    <cellStyle name="20 % - Markeringsfarve4 2 2 3 2 5 2 3" xfId="22753"/>
    <cellStyle name="20 % - Markeringsfarve4 2 2 3 2 5 3" xfId="2334"/>
    <cellStyle name="20 % - Markeringsfarve4 2 2 3 2 5 3 2" xfId="12674"/>
    <cellStyle name="20 % - Markeringsfarve4 2 2 3 2 5 3 2 2" xfId="26705"/>
    <cellStyle name="20 % - Markeringsfarve4 2 2 3 2 5 3 3" xfId="22754"/>
    <cellStyle name="20 % - Markeringsfarve4 2 2 3 2 5 4" xfId="2335"/>
    <cellStyle name="20 % - Markeringsfarve4 2 2 3 2 5 4 2" xfId="12675"/>
    <cellStyle name="20 % - Markeringsfarve4 2 2 3 2 5 4 2 2" xfId="26706"/>
    <cellStyle name="20 % - Markeringsfarve4 2 2 3 2 5 4 3" xfId="22755"/>
    <cellStyle name="20 % - Markeringsfarve4 2 2 3 2 5 5" xfId="2336"/>
    <cellStyle name="20 % - Markeringsfarve4 2 2 3 2 5 5 2" xfId="12676"/>
    <cellStyle name="20 % - Markeringsfarve4 2 2 3 2 5 5 2 2" xfId="26707"/>
    <cellStyle name="20 % - Markeringsfarve4 2 2 3 2 5 5 3" xfId="22756"/>
    <cellStyle name="20 % - Markeringsfarve4 2 2 3 2 5 6" xfId="2337"/>
    <cellStyle name="20 % - Markeringsfarve4 2 2 3 2 5 6 2" xfId="12677"/>
    <cellStyle name="20 % - Markeringsfarve4 2 2 3 2 5 6 2 2" xfId="26708"/>
    <cellStyle name="20 % - Markeringsfarve4 2 2 3 2 5 6 3" xfId="22757"/>
    <cellStyle name="20 % - Markeringsfarve4 2 2 3 2 5 7" xfId="12672"/>
    <cellStyle name="20 % - Markeringsfarve4 2 2 3 2 5 7 2" xfId="26703"/>
    <cellStyle name="20 % - Markeringsfarve4 2 2 3 2 5 8" xfId="22752"/>
    <cellStyle name="20 % - Markeringsfarve4 2 2 3 2 6" xfId="2338"/>
    <cellStyle name="20 % - Markeringsfarve4 2 2 3 2 6 2" xfId="12678"/>
    <cellStyle name="20 % - Markeringsfarve4 2 2 3 2 6 2 2" xfId="26709"/>
    <cellStyle name="20 % - Markeringsfarve4 2 2 3 2 6 3" xfId="22758"/>
    <cellStyle name="20 % - Markeringsfarve4 2 2 3 2 7" xfId="2339"/>
    <cellStyle name="20 % - Markeringsfarve4 2 2 3 2 7 2" xfId="12679"/>
    <cellStyle name="20 % - Markeringsfarve4 2 2 3 2 7 2 2" xfId="26710"/>
    <cellStyle name="20 % - Markeringsfarve4 2 2 3 2 7 3" xfId="22759"/>
    <cellStyle name="20 % - Markeringsfarve4 2 2 3 2 8" xfId="2340"/>
    <cellStyle name="20 % - Markeringsfarve4 2 2 3 2 8 2" xfId="12680"/>
    <cellStyle name="20 % - Markeringsfarve4 2 2 3 2 8 2 2" xfId="26711"/>
    <cellStyle name="20 % - Markeringsfarve4 2 2 3 2 8 3" xfId="22760"/>
    <cellStyle name="20 % - Markeringsfarve4 2 2 3 2 9" xfId="2341"/>
    <cellStyle name="20 % - Markeringsfarve4 2 2 3 2 9 2" xfId="12681"/>
    <cellStyle name="20 % - Markeringsfarve4 2 2 3 2 9 2 2" xfId="26712"/>
    <cellStyle name="20 % - Markeringsfarve4 2 2 3 2 9 3" xfId="22761"/>
    <cellStyle name="20 % - Markeringsfarve4 2 2 3 3" xfId="2342"/>
    <cellStyle name="20 % - Markeringsfarve4 2 2 3 3 10" xfId="12682"/>
    <cellStyle name="20 % - Markeringsfarve4 2 2 3 3 10 2" xfId="26713"/>
    <cellStyle name="20 % - Markeringsfarve4 2 2 3 3 11" xfId="22762"/>
    <cellStyle name="20 % - Markeringsfarve4 2 2 3 3 2" xfId="2343"/>
    <cellStyle name="20 % - Markeringsfarve4 2 2 3 3 2 2" xfId="2344"/>
    <cellStyle name="20 % - Markeringsfarve4 2 2 3 3 2 2 2" xfId="12684"/>
    <cellStyle name="20 % - Markeringsfarve4 2 2 3 3 2 2 2 2" xfId="26715"/>
    <cellStyle name="20 % - Markeringsfarve4 2 2 3 3 2 2 3" xfId="22764"/>
    <cellStyle name="20 % - Markeringsfarve4 2 2 3 3 2 3" xfId="2345"/>
    <cellStyle name="20 % - Markeringsfarve4 2 2 3 3 2 3 2" xfId="12685"/>
    <cellStyle name="20 % - Markeringsfarve4 2 2 3 3 2 3 2 2" xfId="26716"/>
    <cellStyle name="20 % - Markeringsfarve4 2 2 3 3 2 3 3" xfId="22765"/>
    <cellStyle name="20 % - Markeringsfarve4 2 2 3 3 2 4" xfId="2346"/>
    <cellStyle name="20 % - Markeringsfarve4 2 2 3 3 2 4 2" xfId="12686"/>
    <cellStyle name="20 % - Markeringsfarve4 2 2 3 3 2 4 2 2" xfId="26717"/>
    <cellStyle name="20 % - Markeringsfarve4 2 2 3 3 2 4 3" xfId="22766"/>
    <cellStyle name="20 % - Markeringsfarve4 2 2 3 3 2 5" xfId="2347"/>
    <cellStyle name="20 % - Markeringsfarve4 2 2 3 3 2 5 2" xfId="12687"/>
    <cellStyle name="20 % - Markeringsfarve4 2 2 3 3 2 5 2 2" xfId="26718"/>
    <cellStyle name="20 % - Markeringsfarve4 2 2 3 3 2 5 3" xfId="22767"/>
    <cellStyle name="20 % - Markeringsfarve4 2 2 3 3 2 6" xfId="2348"/>
    <cellStyle name="20 % - Markeringsfarve4 2 2 3 3 2 6 2" xfId="12688"/>
    <cellStyle name="20 % - Markeringsfarve4 2 2 3 3 2 6 2 2" xfId="26719"/>
    <cellStyle name="20 % - Markeringsfarve4 2 2 3 3 2 6 3" xfId="22768"/>
    <cellStyle name="20 % - Markeringsfarve4 2 2 3 3 2 7" xfId="12683"/>
    <cellStyle name="20 % - Markeringsfarve4 2 2 3 3 2 7 2" xfId="26714"/>
    <cellStyle name="20 % - Markeringsfarve4 2 2 3 3 2 8" xfId="22763"/>
    <cellStyle name="20 % - Markeringsfarve4 2 2 3 3 3" xfId="2349"/>
    <cellStyle name="20 % - Markeringsfarve4 2 2 3 3 3 2" xfId="2350"/>
    <cellStyle name="20 % - Markeringsfarve4 2 2 3 3 3 2 2" xfId="12690"/>
    <cellStyle name="20 % - Markeringsfarve4 2 2 3 3 3 2 2 2" xfId="26721"/>
    <cellStyle name="20 % - Markeringsfarve4 2 2 3 3 3 2 3" xfId="22770"/>
    <cellStyle name="20 % - Markeringsfarve4 2 2 3 3 3 3" xfId="2351"/>
    <cellStyle name="20 % - Markeringsfarve4 2 2 3 3 3 3 2" xfId="12691"/>
    <cellStyle name="20 % - Markeringsfarve4 2 2 3 3 3 3 2 2" xfId="26722"/>
    <cellStyle name="20 % - Markeringsfarve4 2 2 3 3 3 3 3" xfId="22771"/>
    <cellStyle name="20 % - Markeringsfarve4 2 2 3 3 3 4" xfId="2352"/>
    <cellStyle name="20 % - Markeringsfarve4 2 2 3 3 3 4 2" xfId="12692"/>
    <cellStyle name="20 % - Markeringsfarve4 2 2 3 3 3 4 2 2" xfId="26723"/>
    <cellStyle name="20 % - Markeringsfarve4 2 2 3 3 3 4 3" xfId="22772"/>
    <cellStyle name="20 % - Markeringsfarve4 2 2 3 3 3 5" xfId="2353"/>
    <cellStyle name="20 % - Markeringsfarve4 2 2 3 3 3 5 2" xfId="12693"/>
    <cellStyle name="20 % - Markeringsfarve4 2 2 3 3 3 5 2 2" xfId="26724"/>
    <cellStyle name="20 % - Markeringsfarve4 2 2 3 3 3 5 3" xfId="22773"/>
    <cellStyle name="20 % - Markeringsfarve4 2 2 3 3 3 6" xfId="2354"/>
    <cellStyle name="20 % - Markeringsfarve4 2 2 3 3 3 6 2" xfId="12694"/>
    <cellStyle name="20 % - Markeringsfarve4 2 2 3 3 3 6 2 2" xfId="26725"/>
    <cellStyle name="20 % - Markeringsfarve4 2 2 3 3 3 6 3" xfId="22774"/>
    <cellStyle name="20 % - Markeringsfarve4 2 2 3 3 3 7" xfId="12689"/>
    <cellStyle name="20 % - Markeringsfarve4 2 2 3 3 3 7 2" xfId="26720"/>
    <cellStyle name="20 % - Markeringsfarve4 2 2 3 3 3 8" xfId="22769"/>
    <cellStyle name="20 % - Markeringsfarve4 2 2 3 3 4" xfId="2355"/>
    <cellStyle name="20 % - Markeringsfarve4 2 2 3 3 4 2" xfId="2356"/>
    <cellStyle name="20 % - Markeringsfarve4 2 2 3 3 4 2 2" xfId="12696"/>
    <cellStyle name="20 % - Markeringsfarve4 2 2 3 3 4 2 2 2" xfId="26727"/>
    <cellStyle name="20 % - Markeringsfarve4 2 2 3 3 4 2 3" xfId="22776"/>
    <cellStyle name="20 % - Markeringsfarve4 2 2 3 3 4 3" xfId="2357"/>
    <cellStyle name="20 % - Markeringsfarve4 2 2 3 3 4 3 2" xfId="12697"/>
    <cellStyle name="20 % - Markeringsfarve4 2 2 3 3 4 3 2 2" xfId="26728"/>
    <cellStyle name="20 % - Markeringsfarve4 2 2 3 3 4 3 3" xfId="22777"/>
    <cellStyle name="20 % - Markeringsfarve4 2 2 3 3 4 4" xfId="2358"/>
    <cellStyle name="20 % - Markeringsfarve4 2 2 3 3 4 4 2" xfId="12698"/>
    <cellStyle name="20 % - Markeringsfarve4 2 2 3 3 4 4 2 2" xfId="26729"/>
    <cellStyle name="20 % - Markeringsfarve4 2 2 3 3 4 4 3" xfId="22778"/>
    <cellStyle name="20 % - Markeringsfarve4 2 2 3 3 4 5" xfId="2359"/>
    <cellStyle name="20 % - Markeringsfarve4 2 2 3 3 4 5 2" xfId="12699"/>
    <cellStyle name="20 % - Markeringsfarve4 2 2 3 3 4 5 2 2" xfId="26730"/>
    <cellStyle name="20 % - Markeringsfarve4 2 2 3 3 4 5 3" xfId="22779"/>
    <cellStyle name="20 % - Markeringsfarve4 2 2 3 3 4 6" xfId="2360"/>
    <cellStyle name="20 % - Markeringsfarve4 2 2 3 3 4 6 2" xfId="12700"/>
    <cellStyle name="20 % - Markeringsfarve4 2 2 3 3 4 6 2 2" xfId="26731"/>
    <cellStyle name="20 % - Markeringsfarve4 2 2 3 3 4 6 3" xfId="22780"/>
    <cellStyle name="20 % - Markeringsfarve4 2 2 3 3 4 7" xfId="12695"/>
    <cellStyle name="20 % - Markeringsfarve4 2 2 3 3 4 7 2" xfId="26726"/>
    <cellStyle name="20 % - Markeringsfarve4 2 2 3 3 4 8" xfId="22775"/>
    <cellStyle name="20 % - Markeringsfarve4 2 2 3 3 5" xfId="2361"/>
    <cellStyle name="20 % - Markeringsfarve4 2 2 3 3 5 2" xfId="12701"/>
    <cellStyle name="20 % - Markeringsfarve4 2 2 3 3 5 2 2" xfId="26732"/>
    <cellStyle name="20 % - Markeringsfarve4 2 2 3 3 5 3" xfId="22781"/>
    <cellStyle name="20 % - Markeringsfarve4 2 2 3 3 6" xfId="2362"/>
    <cellStyle name="20 % - Markeringsfarve4 2 2 3 3 6 2" xfId="12702"/>
    <cellStyle name="20 % - Markeringsfarve4 2 2 3 3 6 2 2" xfId="26733"/>
    <cellStyle name="20 % - Markeringsfarve4 2 2 3 3 6 3" xfId="22782"/>
    <cellStyle name="20 % - Markeringsfarve4 2 2 3 3 7" xfId="2363"/>
    <cellStyle name="20 % - Markeringsfarve4 2 2 3 3 7 2" xfId="12703"/>
    <cellStyle name="20 % - Markeringsfarve4 2 2 3 3 7 2 2" xfId="26734"/>
    <cellStyle name="20 % - Markeringsfarve4 2 2 3 3 7 3" xfId="22783"/>
    <cellStyle name="20 % - Markeringsfarve4 2 2 3 3 8" xfId="2364"/>
    <cellStyle name="20 % - Markeringsfarve4 2 2 3 3 8 2" xfId="12704"/>
    <cellStyle name="20 % - Markeringsfarve4 2 2 3 3 8 2 2" xfId="26735"/>
    <cellStyle name="20 % - Markeringsfarve4 2 2 3 3 8 3" xfId="22784"/>
    <cellStyle name="20 % - Markeringsfarve4 2 2 3 3 9" xfId="2365"/>
    <cellStyle name="20 % - Markeringsfarve4 2 2 3 3 9 2" xfId="12705"/>
    <cellStyle name="20 % - Markeringsfarve4 2 2 3 3 9 2 2" xfId="26736"/>
    <cellStyle name="20 % - Markeringsfarve4 2 2 3 3 9 3" xfId="22785"/>
    <cellStyle name="20 % - Markeringsfarve4 2 2 3 4" xfId="2366"/>
    <cellStyle name="20 % - Markeringsfarve4 2 2 3 4 2" xfId="2367"/>
    <cellStyle name="20 % - Markeringsfarve4 2 2 3 4 2 2" xfId="12707"/>
    <cellStyle name="20 % - Markeringsfarve4 2 2 3 4 2 2 2" xfId="26738"/>
    <cellStyle name="20 % - Markeringsfarve4 2 2 3 4 2 3" xfId="22787"/>
    <cellStyle name="20 % - Markeringsfarve4 2 2 3 4 3" xfId="2368"/>
    <cellStyle name="20 % - Markeringsfarve4 2 2 3 4 3 2" xfId="12708"/>
    <cellStyle name="20 % - Markeringsfarve4 2 2 3 4 3 2 2" xfId="26739"/>
    <cellStyle name="20 % - Markeringsfarve4 2 2 3 4 3 3" xfId="22788"/>
    <cellStyle name="20 % - Markeringsfarve4 2 2 3 4 4" xfId="2369"/>
    <cellStyle name="20 % - Markeringsfarve4 2 2 3 4 4 2" xfId="12709"/>
    <cellStyle name="20 % - Markeringsfarve4 2 2 3 4 4 2 2" xfId="26740"/>
    <cellStyle name="20 % - Markeringsfarve4 2 2 3 4 4 3" xfId="22789"/>
    <cellStyle name="20 % - Markeringsfarve4 2 2 3 4 5" xfId="2370"/>
    <cellStyle name="20 % - Markeringsfarve4 2 2 3 4 5 2" xfId="12710"/>
    <cellStyle name="20 % - Markeringsfarve4 2 2 3 4 5 2 2" xfId="26741"/>
    <cellStyle name="20 % - Markeringsfarve4 2 2 3 4 5 3" xfId="22790"/>
    <cellStyle name="20 % - Markeringsfarve4 2 2 3 4 6" xfId="2371"/>
    <cellStyle name="20 % - Markeringsfarve4 2 2 3 4 6 2" xfId="12711"/>
    <cellStyle name="20 % - Markeringsfarve4 2 2 3 4 6 2 2" xfId="26742"/>
    <cellStyle name="20 % - Markeringsfarve4 2 2 3 4 6 3" xfId="22791"/>
    <cellStyle name="20 % - Markeringsfarve4 2 2 3 4 7" xfId="12706"/>
    <cellStyle name="20 % - Markeringsfarve4 2 2 3 4 7 2" xfId="26737"/>
    <cellStyle name="20 % - Markeringsfarve4 2 2 3 4 8" xfId="22786"/>
    <cellStyle name="20 % - Markeringsfarve4 2 2 3 5" xfId="2372"/>
    <cellStyle name="20 % - Markeringsfarve4 2 2 3 5 2" xfId="2373"/>
    <cellStyle name="20 % - Markeringsfarve4 2 2 3 5 2 2" xfId="12713"/>
    <cellStyle name="20 % - Markeringsfarve4 2 2 3 5 2 2 2" xfId="26744"/>
    <cellStyle name="20 % - Markeringsfarve4 2 2 3 5 2 3" xfId="22793"/>
    <cellStyle name="20 % - Markeringsfarve4 2 2 3 5 3" xfId="2374"/>
    <cellStyle name="20 % - Markeringsfarve4 2 2 3 5 3 2" xfId="12714"/>
    <cellStyle name="20 % - Markeringsfarve4 2 2 3 5 3 2 2" xfId="26745"/>
    <cellStyle name="20 % - Markeringsfarve4 2 2 3 5 3 3" xfId="22794"/>
    <cellStyle name="20 % - Markeringsfarve4 2 2 3 5 4" xfId="2375"/>
    <cellStyle name="20 % - Markeringsfarve4 2 2 3 5 4 2" xfId="12715"/>
    <cellStyle name="20 % - Markeringsfarve4 2 2 3 5 4 2 2" xfId="26746"/>
    <cellStyle name="20 % - Markeringsfarve4 2 2 3 5 4 3" xfId="22795"/>
    <cellStyle name="20 % - Markeringsfarve4 2 2 3 5 5" xfId="2376"/>
    <cellStyle name="20 % - Markeringsfarve4 2 2 3 5 5 2" xfId="12716"/>
    <cellStyle name="20 % - Markeringsfarve4 2 2 3 5 5 2 2" xfId="26747"/>
    <cellStyle name="20 % - Markeringsfarve4 2 2 3 5 5 3" xfId="22796"/>
    <cellStyle name="20 % - Markeringsfarve4 2 2 3 5 6" xfId="2377"/>
    <cellStyle name="20 % - Markeringsfarve4 2 2 3 5 6 2" xfId="12717"/>
    <cellStyle name="20 % - Markeringsfarve4 2 2 3 5 6 2 2" xfId="26748"/>
    <cellStyle name="20 % - Markeringsfarve4 2 2 3 5 6 3" xfId="22797"/>
    <cellStyle name="20 % - Markeringsfarve4 2 2 3 5 7" xfId="12712"/>
    <cellStyle name="20 % - Markeringsfarve4 2 2 3 5 7 2" xfId="26743"/>
    <cellStyle name="20 % - Markeringsfarve4 2 2 3 5 8" xfId="22792"/>
    <cellStyle name="20 % - Markeringsfarve4 2 2 3 6" xfId="2378"/>
    <cellStyle name="20 % - Markeringsfarve4 2 2 3 6 2" xfId="2379"/>
    <cellStyle name="20 % - Markeringsfarve4 2 2 3 6 2 2" xfId="12719"/>
    <cellStyle name="20 % - Markeringsfarve4 2 2 3 6 2 2 2" xfId="26750"/>
    <cellStyle name="20 % - Markeringsfarve4 2 2 3 6 2 3" xfId="22799"/>
    <cellStyle name="20 % - Markeringsfarve4 2 2 3 6 3" xfId="2380"/>
    <cellStyle name="20 % - Markeringsfarve4 2 2 3 6 3 2" xfId="12720"/>
    <cellStyle name="20 % - Markeringsfarve4 2 2 3 6 3 2 2" xfId="26751"/>
    <cellStyle name="20 % - Markeringsfarve4 2 2 3 6 3 3" xfId="22800"/>
    <cellStyle name="20 % - Markeringsfarve4 2 2 3 6 4" xfId="2381"/>
    <cellStyle name="20 % - Markeringsfarve4 2 2 3 6 4 2" xfId="12721"/>
    <cellStyle name="20 % - Markeringsfarve4 2 2 3 6 4 2 2" xfId="26752"/>
    <cellStyle name="20 % - Markeringsfarve4 2 2 3 6 4 3" xfId="22801"/>
    <cellStyle name="20 % - Markeringsfarve4 2 2 3 6 5" xfId="2382"/>
    <cellStyle name="20 % - Markeringsfarve4 2 2 3 6 5 2" xfId="12722"/>
    <cellStyle name="20 % - Markeringsfarve4 2 2 3 6 5 2 2" xfId="26753"/>
    <cellStyle name="20 % - Markeringsfarve4 2 2 3 6 5 3" xfId="22802"/>
    <cellStyle name="20 % - Markeringsfarve4 2 2 3 6 6" xfId="2383"/>
    <cellStyle name="20 % - Markeringsfarve4 2 2 3 6 6 2" xfId="12723"/>
    <cellStyle name="20 % - Markeringsfarve4 2 2 3 6 6 2 2" xfId="26754"/>
    <cellStyle name="20 % - Markeringsfarve4 2 2 3 6 6 3" xfId="22803"/>
    <cellStyle name="20 % - Markeringsfarve4 2 2 3 6 7" xfId="12718"/>
    <cellStyle name="20 % - Markeringsfarve4 2 2 3 6 7 2" xfId="26749"/>
    <cellStyle name="20 % - Markeringsfarve4 2 2 3 6 8" xfId="22798"/>
    <cellStyle name="20 % - Markeringsfarve4 2 2 3 7" xfId="2384"/>
    <cellStyle name="20 % - Markeringsfarve4 2 2 3 7 2" xfId="12724"/>
    <cellStyle name="20 % - Markeringsfarve4 2 2 3 7 2 2" xfId="26755"/>
    <cellStyle name="20 % - Markeringsfarve4 2 2 3 7 3" xfId="22804"/>
    <cellStyle name="20 % - Markeringsfarve4 2 2 3 8" xfId="2385"/>
    <cellStyle name="20 % - Markeringsfarve4 2 2 3 8 2" xfId="12725"/>
    <cellStyle name="20 % - Markeringsfarve4 2 2 3 8 2 2" xfId="26756"/>
    <cellStyle name="20 % - Markeringsfarve4 2 2 3 8 3" xfId="22805"/>
    <cellStyle name="20 % - Markeringsfarve4 2 2 3 9" xfId="2386"/>
    <cellStyle name="20 % - Markeringsfarve4 2 2 3 9 2" xfId="12726"/>
    <cellStyle name="20 % - Markeringsfarve4 2 2 3 9 2 2" xfId="26757"/>
    <cellStyle name="20 % - Markeringsfarve4 2 2 3 9 3" xfId="22806"/>
    <cellStyle name="20 % - Markeringsfarve4 2 2 4" xfId="2387"/>
    <cellStyle name="20 % - Markeringsfarve4 2 2 4 10" xfId="2388"/>
    <cellStyle name="20 % - Markeringsfarve4 2 2 4 10 2" xfId="12728"/>
    <cellStyle name="20 % - Markeringsfarve4 2 2 4 10 2 2" xfId="26759"/>
    <cellStyle name="20 % - Markeringsfarve4 2 2 4 10 3" xfId="22808"/>
    <cellStyle name="20 % - Markeringsfarve4 2 2 4 11" xfId="12727"/>
    <cellStyle name="20 % - Markeringsfarve4 2 2 4 11 2" xfId="26758"/>
    <cellStyle name="20 % - Markeringsfarve4 2 2 4 12" xfId="22807"/>
    <cellStyle name="20 % - Markeringsfarve4 2 2 4 2" xfId="2389"/>
    <cellStyle name="20 % - Markeringsfarve4 2 2 4 2 10" xfId="12729"/>
    <cellStyle name="20 % - Markeringsfarve4 2 2 4 2 10 2" xfId="26760"/>
    <cellStyle name="20 % - Markeringsfarve4 2 2 4 2 11" xfId="22809"/>
    <cellStyle name="20 % - Markeringsfarve4 2 2 4 2 2" xfId="2390"/>
    <cellStyle name="20 % - Markeringsfarve4 2 2 4 2 2 2" xfId="2391"/>
    <cellStyle name="20 % - Markeringsfarve4 2 2 4 2 2 2 2" xfId="12731"/>
    <cellStyle name="20 % - Markeringsfarve4 2 2 4 2 2 2 2 2" xfId="26762"/>
    <cellStyle name="20 % - Markeringsfarve4 2 2 4 2 2 2 3" xfId="22811"/>
    <cellStyle name="20 % - Markeringsfarve4 2 2 4 2 2 3" xfId="2392"/>
    <cellStyle name="20 % - Markeringsfarve4 2 2 4 2 2 3 2" xfId="12732"/>
    <cellStyle name="20 % - Markeringsfarve4 2 2 4 2 2 3 2 2" xfId="26763"/>
    <cellStyle name="20 % - Markeringsfarve4 2 2 4 2 2 3 3" xfId="22812"/>
    <cellStyle name="20 % - Markeringsfarve4 2 2 4 2 2 4" xfId="2393"/>
    <cellStyle name="20 % - Markeringsfarve4 2 2 4 2 2 4 2" xfId="12733"/>
    <cellStyle name="20 % - Markeringsfarve4 2 2 4 2 2 4 2 2" xfId="26764"/>
    <cellStyle name="20 % - Markeringsfarve4 2 2 4 2 2 4 3" xfId="22813"/>
    <cellStyle name="20 % - Markeringsfarve4 2 2 4 2 2 5" xfId="2394"/>
    <cellStyle name="20 % - Markeringsfarve4 2 2 4 2 2 5 2" xfId="12734"/>
    <cellStyle name="20 % - Markeringsfarve4 2 2 4 2 2 5 2 2" xfId="26765"/>
    <cellStyle name="20 % - Markeringsfarve4 2 2 4 2 2 5 3" xfId="22814"/>
    <cellStyle name="20 % - Markeringsfarve4 2 2 4 2 2 6" xfId="2395"/>
    <cellStyle name="20 % - Markeringsfarve4 2 2 4 2 2 6 2" xfId="12735"/>
    <cellStyle name="20 % - Markeringsfarve4 2 2 4 2 2 6 2 2" xfId="26766"/>
    <cellStyle name="20 % - Markeringsfarve4 2 2 4 2 2 6 3" xfId="22815"/>
    <cellStyle name="20 % - Markeringsfarve4 2 2 4 2 2 7" xfId="12730"/>
    <cellStyle name="20 % - Markeringsfarve4 2 2 4 2 2 7 2" xfId="26761"/>
    <cellStyle name="20 % - Markeringsfarve4 2 2 4 2 2 8" xfId="22810"/>
    <cellStyle name="20 % - Markeringsfarve4 2 2 4 2 3" xfId="2396"/>
    <cellStyle name="20 % - Markeringsfarve4 2 2 4 2 3 2" xfId="2397"/>
    <cellStyle name="20 % - Markeringsfarve4 2 2 4 2 3 2 2" xfId="12737"/>
    <cellStyle name="20 % - Markeringsfarve4 2 2 4 2 3 2 2 2" xfId="26768"/>
    <cellStyle name="20 % - Markeringsfarve4 2 2 4 2 3 2 3" xfId="22817"/>
    <cellStyle name="20 % - Markeringsfarve4 2 2 4 2 3 3" xfId="2398"/>
    <cellStyle name="20 % - Markeringsfarve4 2 2 4 2 3 3 2" xfId="12738"/>
    <cellStyle name="20 % - Markeringsfarve4 2 2 4 2 3 3 2 2" xfId="26769"/>
    <cellStyle name="20 % - Markeringsfarve4 2 2 4 2 3 3 3" xfId="22818"/>
    <cellStyle name="20 % - Markeringsfarve4 2 2 4 2 3 4" xfId="2399"/>
    <cellStyle name="20 % - Markeringsfarve4 2 2 4 2 3 4 2" xfId="12739"/>
    <cellStyle name="20 % - Markeringsfarve4 2 2 4 2 3 4 2 2" xfId="26770"/>
    <cellStyle name="20 % - Markeringsfarve4 2 2 4 2 3 4 3" xfId="22819"/>
    <cellStyle name="20 % - Markeringsfarve4 2 2 4 2 3 5" xfId="2400"/>
    <cellStyle name="20 % - Markeringsfarve4 2 2 4 2 3 5 2" xfId="12740"/>
    <cellStyle name="20 % - Markeringsfarve4 2 2 4 2 3 5 2 2" xfId="26771"/>
    <cellStyle name="20 % - Markeringsfarve4 2 2 4 2 3 5 3" xfId="22820"/>
    <cellStyle name="20 % - Markeringsfarve4 2 2 4 2 3 6" xfId="2401"/>
    <cellStyle name="20 % - Markeringsfarve4 2 2 4 2 3 6 2" xfId="12741"/>
    <cellStyle name="20 % - Markeringsfarve4 2 2 4 2 3 6 2 2" xfId="26772"/>
    <cellStyle name="20 % - Markeringsfarve4 2 2 4 2 3 6 3" xfId="22821"/>
    <cellStyle name="20 % - Markeringsfarve4 2 2 4 2 3 7" xfId="12736"/>
    <cellStyle name="20 % - Markeringsfarve4 2 2 4 2 3 7 2" xfId="26767"/>
    <cellStyle name="20 % - Markeringsfarve4 2 2 4 2 3 8" xfId="22816"/>
    <cellStyle name="20 % - Markeringsfarve4 2 2 4 2 4" xfId="2402"/>
    <cellStyle name="20 % - Markeringsfarve4 2 2 4 2 4 2" xfId="2403"/>
    <cellStyle name="20 % - Markeringsfarve4 2 2 4 2 4 2 2" xfId="12743"/>
    <cellStyle name="20 % - Markeringsfarve4 2 2 4 2 4 2 2 2" xfId="26774"/>
    <cellStyle name="20 % - Markeringsfarve4 2 2 4 2 4 2 3" xfId="22823"/>
    <cellStyle name="20 % - Markeringsfarve4 2 2 4 2 4 3" xfId="2404"/>
    <cellStyle name="20 % - Markeringsfarve4 2 2 4 2 4 3 2" xfId="12744"/>
    <cellStyle name="20 % - Markeringsfarve4 2 2 4 2 4 3 2 2" xfId="26775"/>
    <cellStyle name="20 % - Markeringsfarve4 2 2 4 2 4 3 3" xfId="22824"/>
    <cellStyle name="20 % - Markeringsfarve4 2 2 4 2 4 4" xfId="2405"/>
    <cellStyle name="20 % - Markeringsfarve4 2 2 4 2 4 4 2" xfId="12745"/>
    <cellStyle name="20 % - Markeringsfarve4 2 2 4 2 4 4 2 2" xfId="26776"/>
    <cellStyle name="20 % - Markeringsfarve4 2 2 4 2 4 4 3" xfId="22825"/>
    <cellStyle name="20 % - Markeringsfarve4 2 2 4 2 4 5" xfId="2406"/>
    <cellStyle name="20 % - Markeringsfarve4 2 2 4 2 4 5 2" xfId="12746"/>
    <cellStyle name="20 % - Markeringsfarve4 2 2 4 2 4 5 2 2" xfId="26777"/>
    <cellStyle name="20 % - Markeringsfarve4 2 2 4 2 4 5 3" xfId="22826"/>
    <cellStyle name="20 % - Markeringsfarve4 2 2 4 2 4 6" xfId="2407"/>
    <cellStyle name="20 % - Markeringsfarve4 2 2 4 2 4 6 2" xfId="12747"/>
    <cellStyle name="20 % - Markeringsfarve4 2 2 4 2 4 6 2 2" xfId="26778"/>
    <cellStyle name="20 % - Markeringsfarve4 2 2 4 2 4 6 3" xfId="22827"/>
    <cellStyle name="20 % - Markeringsfarve4 2 2 4 2 4 7" xfId="12742"/>
    <cellStyle name="20 % - Markeringsfarve4 2 2 4 2 4 7 2" xfId="26773"/>
    <cellStyle name="20 % - Markeringsfarve4 2 2 4 2 4 8" xfId="22822"/>
    <cellStyle name="20 % - Markeringsfarve4 2 2 4 2 5" xfId="2408"/>
    <cellStyle name="20 % - Markeringsfarve4 2 2 4 2 5 2" xfId="12748"/>
    <cellStyle name="20 % - Markeringsfarve4 2 2 4 2 5 2 2" xfId="26779"/>
    <cellStyle name="20 % - Markeringsfarve4 2 2 4 2 5 3" xfId="22828"/>
    <cellStyle name="20 % - Markeringsfarve4 2 2 4 2 6" xfId="2409"/>
    <cellStyle name="20 % - Markeringsfarve4 2 2 4 2 6 2" xfId="12749"/>
    <cellStyle name="20 % - Markeringsfarve4 2 2 4 2 6 2 2" xfId="26780"/>
    <cellStyle name="20 % - Markeringsfarve4 2 2 4 2 6 3" xfId="22829"/>
    <cellStyle name="20 % - Markeringsfarve4 2 2 4 2 7" xfId="2410"/>
    <cellStyle name="20 % - Markeringsfarve4 2 2 4 2 7 2" xfId="12750"/>
    <cellStyle name="20 % - Markeringsfarve4 2 2 4 2 7 2 2" xfId="26781"/>
    <cellStyle name="20 % - Markeringsfarve4 2 2 4 2 7 3" xfId="22830"/>
    <cellStyle name="20 % - Markeringsfarve4 2 2 4 2 8" xfId="2411"/>
    <cellStyle name="20 % - Markeringsfarve4 2 2 4 2 8 2" xfId="12751"/>
    <cellStyle name="20 % - Markeringsfarve4 2 2 4 2 8 2 2" xfId="26782"/>
    <cellStyle name="20 % - Markeringsfarve4 2 2 4 2 8 3" xfId="22831"/>
    <cellStyle name="20 % - Markeringsfarve4 2 2 4 2 9" xfId="2412"/>
    <cellStyle name="20 % - Markeringsfarve4 2 2 4 2 9 2" xfId="12752"/>
    <cellStyle name="20 % - Markeringsfarve4 2 2 4 2 9 2 2" xfId="26783"/>
    <cellStyle name="20 % - Markeringsfarve4 2 2 4 2 9 3" xfId="22832"/>
    <cellStyle name="20 % - Markeringsfarve4 2 2 4 3" xfId="2413"/>
    <cellStyle name="20 % - Markeringsfarve4 2 2 4 3 2" xfId="2414"/>
    <cellStyle name="20 % - Markeringsfarve4 2 2 4 3 2 2" xfId="12754"/>
    <cellStyle name="20 % - Markeringsfarve4 2 2 4 3 2 2 2" xfId="26785"/>
    <cellStyle name="20 % - Markeringsfarve4 2 2 4 3 2 3" xfId="22834"/>
    <cellStyle name="20 % - Markeringsfarve4 2 2 4 3 3" xfId="2415"/>
    <cellStyle name="20 % - Markeringsfarve4 2 2 4 3 3 2" xfId="12755"/>
    <cellStyle name="20 % - Markeringsfarve4 2 2 4 3 3 2 2" xfId="26786"/>
    <cellStyle name="20 % - Markeringsfarve4 2 2 4 3 3 3" xfId="22835"/>
    <cellStyle name="20 % - Markeringsfarve4 2 2 4 3 4" xfId="2416"/>
    <cellStyle name="20 % - Markeringsfarve4 2 2 4 3 4 2" xfId="12756"/>
    <cellStyle name="20 % - Markeringsfarve4 2 2 4 3 4 2 2" xfId="26787"/>
    <cellStyle name="20 % - Markeringsfarve4 2 2 4 3 4 3" xfId="22836"/>
    <cellStyle name="20 % - Markeringsfarve4 2 2 4 3 5" xfId="2417"/>
    <cellStyle name="20 % - Markeringsfarve4 2 2 4 3 5 2" xfId="12757"/>
    <cellStyle name="20 % - Markeringsfarve4 2 2 4 3 5 2 2" xfId="26788"/>
    <cellStyle name="20 % - Markeringsfarve4 2 2 4 3 5 3" xfId="22837"/>
    <cellStyle name="20 % - Markeringsfarve4 2 2 4 3 6" xfId="2418"/>
    <cellStyle name="20 % - Markeringsfarve4 2 2 4 3 6 2" xfId="12758"/>
    <cellStyle name="20 % - Markeringsfarve4 2 2 4 3 6 2 2" xfId="26789"/>
    <cellStyle name="20 % - Markeringsfarve4 2 2 4 3 6 3" xfId="22838"/>
    <cellStyle name="20 % - Markeringsfarve4 2 2 4 3 7" xfId="12753"/>
    <cellStyle name="20 % - Markeringsfarve4 2 2 4 3 7 2" xfId="26784"/>
    <cellStyle name="20 % - Markeringsfarve4 2 2 4 3 8" xfId="22833"/>
    <cellStyle name="20 % - Markeringsfarve4 2 2 4 4" xfId="2419"/>
    <cellStyle name="20 % - Markeringsfarve4 2 2 4 4 2" xfId="2420"/>
    <cellStyle name="20 % - Markeringsfarve4 2 2 4 4 2 2" xfId="12760"/>
    <cellStyle name="20 % - Markeringsfarve4 2 2 4 4 2 2 2" xfId="26791"/>
    <cellStyle name="20 % - Markeringsfarve4 2 2 4 4 2 3" xfId="22840"/>
    <cellStyle name="20 % - Markeringsfarve4 2 2 4 4 3" xfId="2421"/>
    <cellStyle name="20 % - Markeringsfarve4 2 2 4 4 3 2" xfId="12761"/>
    <cellStyle name="20 % - Markeringsfarve4 2 2 4 4 3 2 2" xfId="26792"/>
    <cellStyle name="20 % - Markeringsfarve4 2 2 4 4 3 3" xfId="22841"/>
    <cellStyle name="20 % - Markeringsfarve4 2 2 4 4 4" xfId="2422"/>
    <cellStyle name="20 % - Markeringsfarve4 2 2 4 4 4 2" xfId="12762"/>
    <cellStyle name="20 % - Markeringsfarve4 2 2 4 4 4 2 2" xfId="26793"/>
    <cellStyle name="20 % - Markeringsfarve4 2 2 4 4 4 3" xfId="22842"/>
    <cellStyle name="20 % - Markeringsfarve4 2 2 4 4 5" xfId="2423"/>
    <cellStyle name="20 % - Markeringsfarve4 2 2 4 4 5 2" xfId="12763"/>
    <cellStyle name="20 % - Markeringsfarve4 2 2 4 4 5 2 2" xfId="26794"/>
    <cellStyle name="20 % - Markeringsfarve4 2 2 4 4 5 3" xfId="22843"/>
    <cellStyle name="20 % - Markeringsfarve4 2 2 4 4 6" xfId="2424"/>
    <cellStyle name="20 % - Markeringsfarve4 2 2 4 4 6 2" xfId="12764"/>
    <cellStyle name="20 % - Markeringsfarve4 2 2 4 4 6 2 2" xfId="26795"/>
    <cellStyle name="20 % - Markeringsfarve4 2 2 4 4 6 3" xfId="22844"/>
    <cellStyle name="20 % - Markeringsfarve4 2 2 4 4 7" xfId="12759"/>
    <cellStyle name="20 % - Markeringsfarve4 2 2 4 4 7 2" xfId="26790"/>
    <cellStyle name="20 % - Markeringsfarve4 2 2 4 4 8" xfId="22839"/>
    <cellStyle name="20 % - Markeringsfarve4 2 2 4 5" xfId="2425"/>
    <cellStyle name="20 % - Markeringsfarve4 2 2 4 5 2" xfId="2426"/>
    <cellStyle name="20 % - Markeringsfarve4 2 2 4 5 2 2" xfId="12766"/>
    <cellStyle name="20 % - Markeringsfarve4 2 2 4 5 2 2 2" xfId="26797"/>
    <cellStyle name="20 % - Markeringsfarve4 2 2 4 5 2 3" xfId="22846"/>
    <cellStyle name="20 % - Markeringsfarve4 2 2 4 5 3" xfId="2427"/>
    <cellStyle name="20 % - Markeringsfarve4 2 2 4 5 3 2" xfId="12767"/>
    <cellStyle name="20 % - Markeringsfarve4 2 2 4 5 3 2 2" xfId="26798"/>
    <cellStyle name="20 % - Markeringsfarve4 2 2 4 5 3 3" xfId="22847"/>
    <cellStyle name="20 % - Markeringsfarve4 2 2 4 5 4" xfId="2428"/>
    <cellStyle name="20 % - Markeringsfarve4 2 2 4 5 4 2" xfId="12768"/>
    <cellStyle name="20 % - Markeringsfarve4 2 2 4 5 4 2 2" xfId="26799"/>
    <cellStyle name="20 % - Markeringsfarve4 2 2 4 5 4 3" xfId="22848"/>
    <cellStyle name="20 % - Markeringsfarve4 2 2 4 5 5" xfId="2429"/>
    <cellStyle name="20 % - Markeringsfarve4 2 2 4 5 5 2" xfId="12769"/>
    <cellStyle name="20 % - Markeringsfarve4 2 2 4 5 5 2 2" xfId="26800"/>
    <cellStyle name="20 % - Markeringsfarve4 2 2 4 5 5 3" xfId="22849"/>
    <cellStyle name="20 % - Markeringsfarve4 2 2 4 5 6" xfId="2430"/>
    <cellStyle name="20 % - Markeringsfarve4 2 2 4 5 6 2" xfId="12770"/>
    <cellStyle name="20 % - Markeringsfarve4 2 2 4 5 6 2 2" xfId="26801"/>
    <cellStyle name="20 % - Markeringsfarve4 2 2 4 5 6 3" xfId="22850"/>
    <cellStyle name="20 % - Markeringsfarve4 2 2 4 5 7" xfId="12765"/>
    <cellStyle name="20 % - Markeringsfarve4 2 2 4 5 7 2" xfId="26796"/>
    <cellStyle name="20 % - Markeringsfarve4 2 2 4 5 8" xfId="22845"/>
    <cellStyle name="20 % - Markeringsfarve4 2 2 4 6" xfId="2431"/>
    <cellStyle name="20 % - Markeringsfarve4 2 2 4 6 2" xfId="12771"/>
    <cellStyle name="20 % - Markeringsfarve4 2 2 4 6 2 2" xfId="26802"/>
    <cellStyle name="20 % - Markeringsfarve4 2 2 4 6 3" xfId="22851"/>
    <cellStyle name="20 % - Markeringsfarve4 2 2 4 7" xfId="2432"/>
    <cellStyle name="20 % - Markeringsfarve4 2 2 4 7 2" xfId="12772"/>
    <cellStyle name="20 % - Markeringsfarve4 2 2 4 7 2 2" xfId="26803"/>
    <cellStyle name="20 % - Markeringsfarve4 2 2 4 7 3" xfId="22852"/>
    <cellStyle name="20 % - Markeringsfarve4 2 2 4 8" xfId="2433"/>
    <cellStyle name="20 % - Markeringsfarve4 2 2 4 8 2" xfId="12773"/>
    <cellStyle name="20 % - Markeringsfarve4 2 2 4 8 2 2" xfId="26804"/>
    <cellStyle name="20 % - Markeringsfarve4 2 2 4 8 3" xfId="22853"/>
    <cellStyle name="20 % - Markeringsfarve4 2 2 4 9" xfId="2434"/>
    <cellStyle name="20 % - Markeringsfarve4 2 2 4 9 2" xfId="12774"/>
    <cellStyle name="20 % - Markeringsfarve4 2 2 4 9 2 2" xfId="26805"/>
    <cellStyle name="20 % - Markeringsfarve4 2 2 4 9 3" xfId="22854"/>
    <cellStyle name="20 % - Markeringsfarve4 2 2 5" xfId="2435"/>
    <cellStyle name="20 % - Markeringsfarve4 2 2 5 10" xfId="12775"/>
    <cellStyle name="20 % - Markeringsfarve4 2 2 5 10 2" xfId="26806"/>
    <cellStyle name="20 % - Markeringsfarve4 2 2 5 11" xfId="22855"/>
    <cellStyle name="20 % - Markeringsfarve4 2 2 5 2" xfId="2436"/>
    <cellStyle name="20 % - Markeringsfarve4 2 2 5 2 2" xfId="2437"/>
    <cellStyle name="20 % - Markeringsfarve4 2 2 5 2 2 2" xfId="12777"/>
    <cellStyle name="20 % - Markeringsfarve4 2 2 5 2 2 2 2" xfId="26808"/>
    <cellStyle name="20 % - Markeringsfarve4 2 2 5 2 2 3" xfId="22857"/>
    <cellStyle name="20 % - Markeringsfarve4 2 2 5 2 3" xfId="2438"/>
    <cellStyle name="20 % - Markeringsfarve4 2 2 5 2 3 2" xfId="12778"/>
    <cellStyle name="20 % - Markeringsfarve4 2 2 5 2 3 2 2" xfId="26809"/>
    <cellStyle name="20 % - Markeringsfarve4 2 2 5 2 3 3" xfId="22858"/>
    <cellStyle name="20 % - Markeringsfarve4 2 2 5 2 4" xfId="2439"/>
    <cellStyle name="20 % - Markeringsfarve4 2 2 5 2 4 2" xfId="12779"/>
    <cellStyle name="20 % - Markeringsfarve4 2 2 5 2 4 2 2" xfId="26810"/>
    <cellStyle name="20 % - Markeringsfarve4 2 2 5 2 4 3" xfId="22859"/>
    <cellStyle name="20 % - Markeringsfarve4 2 2 5 2 5" xfId="2440"/>
    <cellStyle name="20 % - Markeringsfarve4 2 2 5 2 5 2" xfId="12780"/>
    <cellStyle name="20 % - Markeringsfarve4 2 2 5 2 5 2 2" xfId="26811"/>
    <cellStyle name="20 % - Markeringsfarve4 2 2 5 2 5 3" xfId="22860"/>
    <cellStyle name="20 % - Markeringsfarve4 2 2 5 2 6" xfId="2441"/>
    <cellStyle name="20 % - Markeringsfarve4 2 2 5 2 6 2" xfId="12781"/>
    <cellStyle name="20 % - Markeringsfarve4 2 2 5 2 6 2 2" xfId="26812"/>
    <cellStyle name="20 % - Markeringsfarve4 2 2 5 2 6 3" xfId="22861"/>
    <cellStyle name="20 % - Markeringsfarve4 2 2 5 2 7" xfId="12776"/>
    <cellStyle name="20 % - Markeringsfarve4 2 2 5 2 7 2" xfId="26807"/>
    <cellStyle name="20 % - Markeringsfarve4 2 2 5 2 8" xfId="22856"/>
    <cellStyle name="20 % - Markeringsfarve4 2 2 5 3" xfId="2442"/>
    <cellStyle name="20 % - Markeringsfarve4 2 2 5 3 2" xfId="2443"/>
    <cellStyle name="20 % - Markeringsfarve4 2 2 5 3 2 2" xfId="12783"/>
    <cellStyle name="20 % - Markeringsfarve4 2 2 5 3 2 2 2" xfId="26814"/>
    <cellStyle name="20 % - Markeringsfarve4 2 2 5 3 2 3" xfId="22863"/>
    <cellStyle name="20 % - Markeringsfarve4 2 2 5 3 3" xfId="2444"/>
    <cellStyle name="20 % - Markeringsfarve4 2 2 5 3 3 2" xfId="12784"/>
    <cellStyle name="20 % - Markeringsfarve4 2 2 5 3 3 2 2" xfId="26815"/>
    <cellStyle name="20 % - Markeringsfarve4 2 2 5 3 3 3" xfId="22864"/>
    <cellStyle name="20 % - Markeringsfarve4 2 2 5 3 4" xfId="2445"/>
    <cellStyle name="20 % - Markeringsfarve4 2 2 5 3 4 2" xfId="12785"/>
    <cellStyle name="20 % - Markeringsfarve4 2 2 5 3 4 2 2" xfId="26816"/>
    <cellStyle name="20 % - Markeringsfarve4 2 2 5 3 4 3" xfId="22865"/>
    <cellStyle name="20 % - Markeringsfarve4 2 2 5 3 5" xfId="2446"/>
    <cellStyle name="20 % - Markeringsfarve4 2 2 5 3 5 2" xfId="12786"/>
    <cellStyle name="20 % - Markeringsfarve4 2 2 5 3 5 2 2" xfId="26817"/>
    <cellStyle name="20 % - Markeringsfarve4 2 2 5 3 5 3" xfId="22866"/>
    <cellStyle name="20 % - Markeringsfarve4 2 2 5 3 6" xfId="2447"/>
    <cellStyle name="20 % - Markeringsfarve4 2 2 5 3 6 2" xfId="12787"/>
    <cellStyle name="20 % - Markeringsfarve4 2 2 5 3 6 2 2" xfId="26818"/>
    <cellStyle name="20 % - Markeringsfarve4 2 2 5 3 6 3" xfId="22867"/>
    <cellStyle name="20 % - Markeringsfarve4 2 2 5 3 7" xfId="12782"/>
    <cellStyle name="20 % - Markeringsfarve4 2 2 5 3 7 2" xfId="26813"/>
    <cellStyle name="20 % - Markeringsfarve4 2 2 5 3 8" xfId="22862"/>
    <cellStyle name="20 % - Markeringsfarve4 2 2 5 4" xfId="2448"/>
    <cellStyle name="20 % - Markeringsfarve4 2 2 5 4 2" xfId="2449"/>
    <cellStyle name="20 % - Markeringsfarve4 2 2 5 4 2 2" xfId="12789"/>
    <cellStyle name="20 % - Markeringsfarve4 2 2 5 4 2 2 2" xfId="26820"/>
    <cellStyle name="20 % - Markeringsfarve4 2 2 5 4 2 3" xfId="22869"/>
    <cellStyle name="20 % - Markeringsfarve4 2 2 5 4 3" xfId="2450"/>
    <cellStyle name="20 % - Markeringsfarve4 2 2 5 4 3 2" xfId="12790"/>
    <cellStyle name="20 % - Markeringsfarve4 2 2 5 4 3 2 2" xfId="26821"/>
    <cellStyle name="20 % - Markeringsfarve4 2 2 5 4 3 3" xfId="22870"/>
    <cellStyle name="20 % - Markeringsfarve4 2 2 5 4 4" xfId="2451"/>
    <cellStyle name="20 % - Markeringsfarve4 2 2 5 4 4 2" xfId="12791"/>
    <cellStyle name="20 % - Markeringsfarve4 2 2 5 4 4 2 2" xfId="26822"/>
    <cellStyle name="20 % - Markeringsfarve4 2 2 5 4 4 3" xfId="22871"/>
    <cellStyle name="20 % - Markeringsfarve4 2 2 5 4 5" xfId="2452"/>
    <cellStyle name="20 % - Markeringsfarve4 2 2 5 4 5 2" xfId="12792"/>
    <cellStyle name="20 % - Markeringsfarve4 2 2 5 4 5 2 2" xfId="26823"/>
    <cellStyle name="20 % - Markeringsfarve4 2 2 5 4 5 3" xfId="22872"/>
    <cellStyle name="20 % - Markeringsfarve4 2 2 5 4 6" xfId="2453"/>
    <cellStyle name="20 % - Markeringsfarve4 2 2 5 4 6 2" xfId="12793"/>
    <cellStyle name="20 % - Markeringsfarve4 2 2 5 4 6 2 2" xfId="26824"/>
    <cellStyle name="20 % - Markeringsfarve4 2 2 5 4 6 3" xfId="22873"/>
    <cellStyle name="20 % - Markeringsfarve4 2 2 5 4 7" xfId="12788"/>
    <cellStyle name="20 % - Markeringsfarve4 2 2 5 4 7 2" xfId="26819"/>
    <cellStyle name="20 % - Markeringsfarve4 2 2 5 4 8" xfId="22868"/>
    <cellStyle name="20 % - Markeringsfarve4 2 2 5 5" xfId="2454"/>
    <cellStyle name="20 % - Markeringsfarve4 2 2 5 5 2" xfId="12794"/>
    <cellStyle name="20 % - Markeringsfarve4 2 2 5 5 2 2" xfId="26825"/>
    <cellStyle name="20 % - Markeringsfarve4 2 2 5 5 3" xfId="22874"/>
    <cellStyle name="20 % - Markeringsfarve4 2 2 5 6" xfId="2455"/>
    <cellStyle name="20 % - Markeringsfarve4 2 2 5 6 2" xfId="12795"/>
    <cellStyle name="20 % - Markeringsfarve4 2 2 5 6 2 2" xfId="26826"/>
    <cellStyle name="20 % - Markeringsfarve4 2 2 5 6 3" xfId="22875"/>
    <cellStyle name="20 % - Markeringsfarve4 2 2 5 7" xfId="2456"/>
    <cellStyle name="20 % - Markeringsfarve4 2 2 5 7 2" xfId="12796"/>
    <cellStyle name="20 % - Markeringsfarve4 2 2 5 7 2 2" xfId="26827"/>
    <cellStyle name="20 % - Markeringsfarve4 2 2 5 7 3" xfId="22876"/>
    <cellStyle name="20 % - Markeringsfarve4 2 2 5 8" xfId="2457"/>
    <cellStyle name="20 % - Markeringsfarve4 2 2 5 8 2" xfId="12797"/>
    <cellStyle name="20 % - Markeringsfarve4 2 2 5 8 2 2" xfId="26828"/>
    <cellStyle name="20 % - Markeringsfarve4 2 2 5 8 3" xfId="22877"/>
    <cellStyle name="20 % - Markeringsfarve4 2 2 5 9" xfId="2458"/>
    <cellStyle name="20 % - Markeringsfarve4 2 2 5 9 2" xfId="12798"/>
    <cellStyle name="20 % - Markeringsfarve4 2 2 5 9 2 2" xfId="26829"/>
    <cellStyle name="20 % - Markeringsfarve4 2 2 5 9 3" xfId="22878"/>
    <cellStyle name="20 % - Markeringsfarve4 2 2 6" xfId="2459"/>
    <cellStyle name="20 % - Markeringsfarve4 2 2 6 2" xfId="2460"/>
    <cellStyle name="20 % - Markeringsfarve4 2 2 6 2 2" xfId="12800"/>
    <cellStyle name="20 % - Markeringsfarve4 2 2 6 2 2 2" xfId="26831"/>
    <cellStyle name="20 % - Markeringsfarve4 2 2 6 2 3" xfId="22880"/>
    <cellStyle name="20 % - Markeringsfarve4 2 2 6 3" xfId="2461"/>
    <cellStyle name="20 % - Markeringsfarve4 2 2 6 3 2" xfId="12801"/>
    <cellStyle name="20 % - Markeringsfarve4 2 2 6 3 2 2" xfId="26832"/>
    <cellStyle name="20 % - Markeringsfarve4 2 2 6 3 3" xfId="22881"/>
    <cellStyle name="20 % - Markeringsfarve4 2 2 6 4" xfId="2462"/>
    <cellStyle name="20 % - Markeringsfarve4 2 2 6 4 2" xfId="12802"/>
    <cellStyle name="20 % - Markeringsfarve4 2 2 6 4 2 2" xfId="26833"/>
    <cellStyle name="20 % - Markeringsfarve4 2 2 6 4 3" xfId="22882"/>
    <cellStyle name="20 % - Markeringsfarve4 2 2 6 5" xfId="2463"/>
    <cellStyle name="20 % - Markeringsfarve4 2 2 6 5 2" xfId="12803"/>
    <cellStyle name="20 % - Markeringsfarve4 2 2 6 5 2 2" xfId="26834"/>
    <cellStyle name="20 % - Markeringsfarve4 2 2 6 5 3" xfId="22883"/>
    <cellStyle name="20 % - Markeringsfarve4 2 2 6 6" xfId="2464"/>
    <cellStyle name="20 % - Markeringsfarve4 2 2 6 6 2" xfId="12804"/>
    <cellStyle name="20 % - Markeringsfarve4 2 2 6 6 2 2" xfId="26835"/>
    <cellStyle name="20 % - Markeringsfarve4 2 2 6 6 3" xfId="22884"/>
    <cellStyle name="20 % - Markeringsfarve4 2 2 6 7" xfId="12799"/>
    <cellStyle name="20 % - Markeringsfarve4 2 2 6 7 2" xfId="26830"/>
    <cellStyle name="20 % - Markeringsfarve4 2 2 6 8" xfId="22879"/>
    <cellStyle name="20 % - Markeringsfarve4 2 2 7" xfId="2465"/>
    <cellStyle name="20 % - Markeringsfarve4 2 2 7 2" xfId="2466"/>
    <cellStyle name="20 % - Markeringsfarve4 2 2 7 2 2" xfId="12806"/>
    <cellStyle name="20 % - Markeringsfarve4 2 2 7 2 2 2" xfId="26837"/>
    <cellStyle name="20 % - Markeringsfarve4 2 2 7 2 3" xfId="22886"/>
    <cellStyle name="20 % - Markeringsfarve4 2 2 7 3" xfId="2467"/>
    <cellStyle name="20 % - Markeringsfarve4 2 2 7 3 2" xfId="12807"/>
    <cellStyle name="20 % - Markeringsfarve4 2 2 7 3 2 2" xfId="26838"/>
    <cellStyle name="20 % - Markeringsfarve4 2 2 7 3 3" xfId="22887"/>
    <cellStyle name="20 % - Markeringsfarve4 2 2 7 4" xfId="2468"/>
    <cellStyle name="20 % - Markeringsfarve4 2 2 7 4 2" xfId="12808"/>
    <cellStyle name="20 % - Markeringsfarve4 2 2 7 4 2 2" xfId="26839"/>
    <cellStyle name="20 % - Markeringsfarve4 2 2 7 4 3" xfId="22888"/>
    <cellStyle name="20 % - Markeringsfarve4 2 2 7 5" xfId="2469"/>
    <cellStyle name="20 % - Markeringsfarve4 2 2 7 5 2" xfId="12809"/>
    <cellStyle name="20 % - Markeringsfarve4 2 2 7 5 2 2" xfId="26840"/>
    <cellStyle name="20 % - Markeringsfarve4 2 2 7 5 3" xfId="22889"/>
    <cellStyle name="20 % - Markeringsfarve4 2 2 7 6" xfId="2470"/>
    <cellStyle name="20 % - Markeringsfarve4 2 2 7 6 2" xfId="12810"/>
    <cellStyle name="20 % - Markeringsfarve4 2 2 7 6 2 2" xfId="26841"/>
    <cellStyle name="20 % - Markeringsfarve4 2 2 7 6 3" xfId="22890"/>
    <cellStyle name="20 % - Markeringsfarve4 2 2 7 7" xfId="12805"/>
    <cellStyle name="20 % - Markeringsfarve4 2 2 7 7 2" xfId="26836"/>
    <cellStyle name="20 % - Markeringsfarve4 2 2 7 8" xfId="22885"/>
    <cellStyle name="20 % - Markeringsfarve4 2 2 8" xfId="2471"/>
    <cellStyle name="20 % - Markeringsfarve4 2 2 8 2" xfId="2472"/>
    <cellStyle name="20 % - Markeringsfarve4 2 2 8 2 2" xfId="12812"/>
    <cellStyle name="20 % - Markeringsfarve4 2 2 8 2 2 2" xfId="26843"/>
    <cellStyle name="20 % - Markeringsfarve4 2 2 8 2 3" xfId="22892"/>
    <cellStyle name="20 % - Markeringsfarve4 2 2 8 3" xfId="2473"/>
    <cellStyle name="20 % - Markeringsfarve4 2 2 8 3 2" xfId="12813"/>
    <cellStyle name="20 % - Markeringsfarve4 2 2 8 3 2 2" xfId="26844"/>
    <cellStyle name="20 % - Markeringsfarve4 2 2 8 3 3" xfId="22893"/>
    <cellStyle name="20 % - Markeringsfarve4 2 2 8 4" xfId="2474"/>
    <cellStyle name="20 % - Markeringsfarve4 2 2 8 4 2" xfId="12814"/>
    <cellStyle name="20 % - Markeringsfarve4 2 2 8 4 2 2" xfId="26845"/>
    <cellStyle name="20 % - Markeringsfarve4 2 2 8 4 3" xfId="22894"/>
    <cellStyle name="20 % - Markeringsfarve4 2 2 8 5" xfId="2475"/>
    <cellStyle name="20 % - Markeringsfarve4 2 2 8 5 2" xfId="12815"/>
    <cellStyle name="20 % - Markeringsfarve4 2 2 8 5 2 2" xfId="26846"/>
    <cellStyle name="20 % - Markeringsfarve4 2 2 8 5 3" xfId="22895"/>
    <cellStyle name="20 % - Markeringsfarve4 2 2 8 6" xfId="2476"/>
    <cellStyle name="20 % - Markeringsfarve4 2 2 8 6 2" xfId="12816"/>
    <cellStyle name="20 % - Markeringsfarve4 2 2 8 6 2 2" xfId="26847"/>
    <cellStyle name="20 % - Markeringsfarve4 2 2 8 6 3" xfId="22896"/>
    <cellStyle name="20 % - Markeringsfarve4 2 2 8 7" xfId="12811"/>
    <cellStyle name="20 % - Markeringsfarve4 2 2 8 7 2" xfId="26842"/>
    <cellStyle name="20 % - Markeringsfarve4 2 2 8 8" xfId="22891"/>
    <cellStyle name="20 % - Markeringsfarve4 2 2 9" xfId="2477"/>
    <cellStyle name="20 % - Markeringsfarve4 2 2 9 2" xfId="12817"/>
    <cellStyle name="20 % - Markeringsfarve4 2 2 9 2 2" xfId="26848"/>
    <cellStyle name="20 % - Markeringsfarve4 2 2 9 3" xfId="22897"/>
    <cellStyle name="20 % - Markeringsfarve4 2 2_Budget" xfId="2478"/>
    <cellStyle name="20 % - Markeringsfarve4 2 3" xfId="2479"/>
    <cellStyle name="20 % - Markeringsfarve4 2 3 10" xfId="2480"/>
    <cellStyle name="20 % - Markeringsfarve4 2 3 10 2" xfId="12819"/>
    <cellStyle name="20 % - Markeringsfarve4 2 3 10 2 2" xfId="26850"/>
    <cellStyle name="20 % - Markeringsfarve4 2 3 10 3" xfId="22899"/>
    <cellStyle name="20 % - Markeringsfarve4 2 3 11" xfId="2481"/>
    <cellStyle name="20 % - Markeringsfarve4 2 3 11 2" xfId="12820"/>
    <cellStyle name="20 % - Markeringsfarve4 2 3 11 2 2" xfId="26851"/>
    <cellStyle name="20 % - Markeringsfarve4 2 3 11 3" xfId="22900"/>
    <cellStyle name="20 % - Markeringsfarve4 2 3 12" xfId="2482"/>
    <cellStyle name="20 % - Markeringsfarve4 2 3 12 2" xfId="12821"/>
    <cellStyle name="20 % - Markeringsfarve4 2 3 12 2 2" xfId="26852"/>
    <cellStyle name="20 % - Markeringsfarve4 2 3 12 3" xfId="22901"/>
    <cellStyle name="20 % - Markeringsfarve4 2 3 13" xfId="2483"/>
    <cellStyle name="20 % - Markeringsfarve4 2 3 14" xfId="12818"/>
    <cellStyle name="20 % - Markeringsfarve4 2 3 14 2" xfId="26849"/>
    <cellStyle name="20 % - Markeringsfarve4 2 3 15" xfId="22898"/>
    <cellStyle name="20 % - Markeringsfarve4 2 3 2" xfId="2484"/>
    <cellStyle name="20 % - Markeringsfarve4 2 3 2 10" xfId="2485"/>
    <cellStyle name="20 % - Markeringsfarve4 2 3 2 10 2" xfId="12823"/>
    <cellStyle name="20 % - Markeringsfarve4 2 3 2 10 2 2" xfId="26854"/>
    <cellStyle name="20 % - Markeringsfarve4 2 3 2 10 3" xfId="22903"/>
    <cellStyle name="20 % - Markeringsfarve4 2 3 2 11" xfId="2486"/>
    <cellStyle name="20 % - Markeringsfarve4 2 3 2 11 2" xfId="12824"/>
    <cellStyle name="20 % - Markeringsfarve4 2 3 2 11 2 2" xfId="26855"/>
    <cellStyle name="20 % - Markeringsfarve4 2 3 2 11 3" xfId="22904"/>
    <cellStyle name="20 % - Markeringsfarve4 2 3 2 12" xfId="12822"/>
    <cellStyle name="20 % - Markeringsfarve4 2 3 2 12 2" xfId="26853"/>
    <cellStyle name="20 % - Markeringsfarve4 2 3 2 13" xfId="22902"/>
    <cellStyle name="20 % - Markeringsfarve4 2 3 2 2" xfId="2487"/>
    <cellStyle name="20 % - Markeringsfarve4 2 3 2 2 10" xfId="2488"/>
    <cellStyle name="20 % - Markeringsfarve4 2 3 2 2 10 2" xfId="12826"/>
    <cellStyle name="20 % - Markeringsfarve4 2 3 2 2 10 2 2" xfId="26857"/>
    <cellStyle name="20 % - Markeringsfarve4 2 3 2 2 10 3" xfId="22906"/>
    <cellStyle name="20 % - Markeringsfarve4 2 3 2 2 11" xfId="12825"/>
    <cellStyle name="20 % - Markeringsfarve4 2 3 2 2 11 2" xfId="26856"/>
    <cellStyle name="20 % - Markeringsfarve4 2 3 2 2 12" xfId="22905"/>
    <cellStyle name="20 % - Markeringsfarve4 2 3 2 2 2" xfId="2489"/>
    <cellStyle name="20 % - Markeringsfarve4 2 3 2 2 2 2" xfId="2490"/>
    <cellStyle name="20 % - Markeringsfarve4 2 3 2 2 2 2 2" xfId="12828"/>
    <cellStyle name="20 % - Markeringsfarve4 2 3 2 2 2 2 2 2" xfId="26859"/>
    <cellStyle name="20 % - Markeringsfarve4 2 3 2 2 2 2 3" xfId="22908"/>
    <cellStyle name="20 % - Markeringsfarve4 2 3 2 2 2 3" xfId="2491"/>
    <cellStyle name="20 % - Markeringsfarve4 2 3 2 2 2 3 2" xfId="12829"/>
    <cellStyle name="20 % - Markeringsfarve4 2 3 2 2 2 3 2 2" xfId="26860"/>
    <cellStyle name="20 % - Markeringsfarve4 2 3 2 2 2 3 3" xfId="22909"/>
    <cellStyle name="20 % - Markeringsfarve4 2 3 2 2 2 4" xfId="2492"/>
    <cellStyle name="20 % - Markeringsfarve4 2 3 2 2 2 4 2" xfId="12830"/>
    <cellStyle name="20 % - Markeringsfarve4 2 3 2 2 2 4 2 2" xfId="26861"/>
    <cellStyle name="20 % - Markeringsfarve4 2 3 2 2 2 4 3" xfId="22910"/>
    <cellStyle name="20 % - Markeringsfarve4 2 3 2 2 2 5" xfId="2493"/>
    <cellStyle name="20 % - Markeringsfarve4 2 3 2 2 2 5 2" xfId="12831"/>
    <cellStyle name="20 % - Markeringsfarve4 2 3 2 2 2 5 2 2" xfId="26862"/>
    <cellStyle name="20 % - Markeringsfarve4 2 3 2 2 2 5 3" xfId="22911"/>
    <cellStyle name="20 % - Markeringsfarve4 2 3 2 2 2 6" xfId="2494"/>
    <cellStyle name="20 % - Markeringsfarve4 2 3 2 2 2 6 2" xfId="12832"/>
    <cellStyle name="20 % - Markeringsfarve4 2 3 2 2 2 6 2 2" xfId="26863"/>
    <cellStyle name="20 % - Markeringsfarve4 2 3 2 2 2 6 3" xfId="22912"/>
    <cellStyle name="20 % - Markeringsfarve4 2 3 2 2 2 7" xfId="12827"/>
    <cellStyle name="20 % - Markeringsfarve4 2 3 2 2 2 7 2" xfId="26858"/>
    <cellStyle name="20 % - Markeringsfarve4 2 3 2 2 2 8" xfId="22907"/>
    <cellStyle name="20 % - Markeringsfarve4 2 3 2 2 3" xfId="2495"/>
    <cellStyle name="20 % - Markeringsfarve4 2 3 2 2 3 2" xfId="2496"/>
    <cellStyle name="20 % - Markeringsfarve4 2 3 2 2 3 2 2" xfId="12834"/>
    <cellStyle name="20 % - Markeringsfarve4 2 3 2 2 3 2 2 2" xfId="26865"/>
    <cellStyle name="20 % - Markeringsfarve4 2 3 2 2 3 2 3" xfId="22914"/>
    <cellStyle name="20 % - Markeringsfarve4 2 3 2 2 3 3" xfId="2497"/>
    <cellStyle name="20 % - Markeringsfarve4 2 3 2 2 3 3 2" xfId="12835"/>
    <cellStyle name="20 % - Markeringsfarve4 2 3 2 2 3 3 2 2" xfId="26866"/>
    <cellStyle name="20 % - Markeringsfarve4 2 3 2 2 3 3 3" xfId="22915"/>
    <cellStyle name="20 % - Markeringsfarve4 2 3 2 2 3 4" xfId="2498"/>
    <cellStyle name="20 % - Markeringsfarve4 2 3 2 2 3 4 2" xfId="12836"/>
    <cellStyle name="20 % - Markeringsfarve4 2 3 2 2 3 4 2 2" xfId="26867"/>
    <cellStyle name="20 % - Markeringsfarve4 2 3 2 2 3 4 3" xfId="22916"/>
    <cellStyle name="20 % - Markeringsfarve4 2 3 2 2 3 5" xfId="2499"/>
    <cellStyle name="20 % - Markeringsfarve4 2 3 2 2 3 5 2" xfId="12837"/>
    <cellStyle name="20 % - Markeringsfarve4 2 3 2 2 3 5 2 2" xfId="26868"/>
    <cellStyle name="20 % - Markeringsfarve4 2 3 2 2 3 5 3" xfId="22917"/>
    <cellStyle name="20 % - Markeringsfarve4 2 3 2 2 3 6" xfId="2500"/>
    <cellStyle name="20 % - Markeringsfarve4 2 3 2 2 3 6 2" xfId="12838"/>
    <cellStyle name="20 % - Markeringsfarve4 2 3 2 2 3 6 2 2" xfId="26869"/>
    <cellStyle name="20 % - Markeringsfarve4 2 3 2 2 3 6 3" xfId="22918"/>
    <cellStyle name="20 % - Markeringsfarve4 2 3 2 2 3 7" xfId="12833"/>
    <cellStyle name="20 % - Markeringsfarve4 2 3 2 2 3 7 2" xfId="26864"/>
    <cellStyle name="20 % - Markeringsfarve4 2 3 2 2 3 8" xfId="22913"/>
    <cellStyle name="20 % - Markeringsfarve4 2 3 2 2 4" xfId="2501"/>
    <cellStyle name="20 % - Markeringsfarve4 2 3 2 2 4 2" xfId="2502"/>
    <cellStyle name="20 % - Markeringsfarve4 2 3 2 2 4 2 2" xfId="12840"/>
    <cellStyle name="20 % - Markeringsfarve4 2 3 2 2 4 2 2 2" xfId="26871"/>
    <cellStyle name="20 % - Markeringsfarve4 2 3 2 2 4 2 3" xfId="22920"/>
    <cellStyle name="20 % - Markeringsfarve4 2 3 2 2 4 3" xfId="2503"/>
    <cellStyle name="20 % - Markeringsfarve4 2 3 2 2 4 3 2" xfId="12841"/>
    <cellStyle name="20 % - Markeringsfarve4 2 3 2 2 4 3 2 2" xfId="26872"/>
    <cellStyle name="20 % - Markeringsfarve4 2 3 2 2 4 3 3" xfId="22921"/>
    <cellStyle name="20 % - Markeringsfarve4 2 3 2 2 4 4" xfId="2504"/>
    <cellStyle name="20 % - Markeringsfarve4 2 3 2 2 4 4 2" xfId="12842"/>
    <cellStyle name="20 % - Markeringsfarve4 2 3 2 2 4 4 2 2" xfId="26873"/>
    <cellStyle name="20 % - Markeringsfarve4 2 3 2 2 4 4 3" xfId="22922"/>
    <cellStyle name="20 % - Markeringsfarve4 2 3 2 2 4 5" xfId="2505"/>
    <cellStyle name="20 % - Markeringsfarve4 2 3 2 2 4 5 2" xfId="12843"/>
    <cellStyle name="20 % - Markeringsfarve4 2 3 2 2 4 5 2 2" xfId="26874"/>
    <cellStyle name="20 % - Markeringsfarve4 2 3 2 2 4 5 3" xfId="22923"/>
    <cellStyle name="20 % - Markeringsfarve4 2 3 2 2 4 6" xfId="2506"/>
    <cellStyle name="20 % - Markeringsfarve4 2 3 2 2 4 6 2" xfId="12844"/>
    <cellStyle name="20 % - Markeringsfarve4 2 3 2 2 4 6 2 2" xfId="26875"/>
    <cellStyle name="20 % - Markeringsfarve4 2 3 2 2 4 6 3" xfId="22924"/>
    <cellStyle name="20 % - Markeringsfarve4 2 3 2 2 4 7" xfId="12839"/>
    <cellStyle name="20 % - Markeringsfarve4 2 3 2 2 4 7 2" xfId="26870"/>
    <cellStyle name="20 % - Markeringsfarve4 2 3 2 2 4 8" xfId="22919"/>
    <cellStyle name="20 % - Markeringsfarve4 2 3 2 2 5" xfId="2507"/>
    <cellStyle name="20 % - Markeringsfarve4 2 3 2 2 5 2" xfId="2508"/>
    <cellStyle name="20 % - Markeringsfarve4 2 3 2 2 5 2 2" xfId="12846"/>
    <cellStyle name="20 % - Markeringsfarve4 2 3 2 2 5 2 2 2" xfId="26877"/>
    <cellStyle name="20 % - Markeringsfarve4 2 3 2 2 5 2 3" xfId="22926"/>
    <cellStyle name="20 % - Markeringsfarve4 2 3 2 2 5 3" xfId="2509"/>
    <cellStyle name="20 % - Markeringsfarve4 2 3 2 2 5 3 2" xfId="12847"/>
    <cellStyle name="20 % - Markeringsfarve4 2 3 2 2 5 3 2 2" xfId="26878"/>
    <cellStyle name="20 % - Markeringsfarve4 2 3 2 2 5 3 3" xfId="22927"/>
    <cellStyle name="20 % - Markeringsfarve4 2 3 2 2 5 4" xfId="2510"/>
    <cellStyle name="20 % - Markeringsfarve4 2 3 2 2 5 4 2" xfId="12848"/>
    <cellStyle name="20 % - Markeringsfarve4 2 3 2 2 5 4 2 2" xfId="26879"/>
    <cellStyle name="20 % - Markeringsfarve4 2 3 2 2 5 4 3" xfId="22928"/>
    <cellStyle name="20 % - Markeringsfarve4 2 3 2 2 5 5" xfId="2511"/>
    <cellStyle name="20 % - Markeringsfarve4 2 3 2 2 5 5 2" xfId="12849"/>
    <cellStyle name="20 % - Markeringsfarve4 2 3 2 2 5 5 2 2" xfId="26880"/>
    <cellStyle name="20 % - Markeringsfarve4 2 3 2 2 5 5 3" xfId="22929"/>
    <cellStyle name="20 % - Markeringsfarve4 2 3 2 2 5 6" xfId="2512"/>
    <cellStyle name="20 % - Markeringsfarve4 2 3 2 2 5 6 2" xfId="12850"/>
    <cellStyle name="20 % - Markeringsfarve4 2 3 2 2 5 6 2 2" xfId="26881"/>
    <cellStyle name="20 % - Markeringsfarve4 2 3 2 2 5 6 3" xfId="22930"/>
    <cellStyle name="20 % - Markeringsfarve4 2 3 2 2 5 7" xfId="12845"/>
    <cellStyle name="20 % - Markeringsfarve4 2 3 2 2 5 7 2" xfId="26876"/>
    <cellStyle name="20 % - Markeringsfarve4 2 3 2 2 5 8" xfId="22925"/>
    <cellStyle name="20 % - Markeringsfarve4 2 3 2 2 6" xfId="2513"/>
    <cellStyle name="20 % - Markeringsfarve4 2 3 2 2 6 2" xfId="12851"/>
    <cellStyle name="20 % - Markeringsfarve4 2 3 2 2 6 2 2" xfId="26882"/>
    <cellStyle name="20 % - Markeringsfarve4 2 3 2 2 6 3" xfId="22931"/>
    <cellStyle name="20 % - Markeringsfarve4 2 3 2 2 7" xfId="2514"/>
    <cellStyle name="20 % - Markeringsfarve4 2 3 2 2 7 2" xfId="12852"/>
    <cellStyle name="20 % - Markeringsfarve4 2 3 2 2 7 2 2" xfId="26883"/>
    <cellStyle name="20 % - Markeringsfarve4 2 3 2 2 7 3" xfId="22932"/>
    <cellStyle name="20 % - Markeringsfarve4 2 3 2 2 8" xfId="2515"/>
    <cellStyle name="20 % - Markeringsfarve4 2 3 2 2 8 2" xfId="12853"/>
    <cellStyle name="20 % - Markeringsfarve4 2 3 2 2 8 2 2" xfId="26884"/>
    <cellStyle name="20 % - Markeringsfarve4 2 3 2 2 8 3" xfId="22933"/>
    <cellStyle name="20 % - Markeringsfarve4 2 3 2 2 9" xfId="2516"/>
    <cellStyle name="20 % - Markeringsfarve4 2 3 2 2 9 2" xfId="12854"/>
    <cellStyle name="20 % - Markeringsfarve4 2 3 2 2 9 2 2" xfId="26885"/>
    <cellStyle name="20 % - Markeringsfarve4 2 3 2 2 9 3" xfId="22934"/>
    <cellStyle name="20 % - Markeringsfarve4 2 3 2 3" xfId="2517"/>
    <cellStyle name="20 % - Markeringsfarve4 2 3 2 3 2" xfId="2518"/>
    <cellStyle name="20 % - Markeringsfarve4 2 3 2 3 2 2" xfId="12856"/>
    <cellStyle name="20 % - Markeringsfarve4 2 3 2 3 2 2 2" xfId="26887"/>
    <cellStyle name="20 % - Markeringsfarve4 2 3 2 3 2 3" xfId="22936"/>
    <cellStyle name="20 % - Markeringsfarve4 2 3 2 3 3" xfId="2519"/>
    <cellStyle name="20 % - Markeringsfarve4 2 3 2 3 3 2" xfId="12857"/>
    <cellStyle name="20 % - Markeringsfarve4 2 3 2 3 3 2 2" xfId="26888"/>
    <cellStyle name="20 % - Markeringsfarve4 2 3 2 3 3 3" xfId="22937"/>
    <cellStyle name="20 % - Markeringsfarve4 2 3 2 3 4" xfId="2520"/>
    <cellStyle name="20 % - Markeringsfarve4 2 3 2 3 4 2" xfId="12858"/>
    <cellStyle name="20 % - Markeringsfarve4 2 3 2 3 4 2 2" xfId="26889"/>
    <cellStyle name="20 % - Markeringsfarve4 2 3 2 3 4 3" xfId="22938"/>
    <cellStyle name="20 % - Markeringsfarve4 2 3 2 3 5" xfId="2521"/>
    <cellStyle name="20 % - Markeringsfarve4 2 3 2 3 5 2" xfId="12859"/>
    <cellStyle name="20 % - Markeringsfarve4 2 3 2 3 5 2 2" xfId="26890"/>
    <cellStyle name="20 % - Markeringsfarve4 2 3 2 3 5 3" xfId="22939"/>
    <cellStyle name="20 % - Markeringsfarve4 2 3 2 3 6" xfId="2522"/>
    <cellStyle name="20 % - Markeringsfarve4 2 3 2 3 6 2" xfId="12860"/>
    <cellStyle name="20 % - Markeringsfarve4 2 3 2 3 6 2 2" xfId="26891"/>
    <cellStyle name="20 % - Markeringsfarve4 2 3 2 3 6 3" xfId="22940"/>
    <cellStyle name="20 % - Markeringsfarve4 2 3 2 3 7" xfId="12855"/>
    <cellStyle name="20 % - Markeringsfarve4 2 3 2 3 7 2" xfId="26886"/>
    <cellStyle name="20 % - Markeringsfarve4 2 3 2 3 8" xfId="22935"/>
    <cellStyle name="20 % - Markeringsfarve4 2 3 2 4" xfId="2523"/>
    <cellStyle name="20 % - Markeringsfarve4 2 3 2 4 2" xfId="2524"/>
    <cellStyle name="20 % - Markeringsfarve4 2 3 2 4 2 2" xfId="12862"/>
    <cellStyle name="20 % - Markeringsfarve4 2 3 2 4 2 2 2" xfId="26893"/>
    <cellStyle name="20 % - Markeringsfarve4 2 3 2 4 2 3" xfId="22942"/>
    <cellStyle name="20 % - Markeringsfarve4 2 3 2 4 3" xfId="2525"/>
    <cellStyle name="20 % - Markeringsfarve4 2 3 2 4 3 2" xfId="12863"/>
    <cellStyle name="20 % - Markeringsfarve4 2 3 2 4 3 2 2" xfId="26894"/>
    <cellStyle name="20 % - Markeringsfarve4 2 3 2 4 3 3" xfId="22943"/>
    <cellStyle name="20 % - Markeringsfarve4 2 3 2 4 4" xfId="2526"/>
    <cellStyle name="20 % - Markeringsfarve4 2 3 2 4 4 2" xfId="12864"/>
    <cellStyle name="20 % - Markeringsfarve4 2 3 2 4 4 2 2" xfId="26895"/>
    <cellStyle name="20 % - Markeringsfarve4 2 3 2 4 4 3" xfId="22944"/>
    <cellStyle name="20 % - Markeringsfarve4 2 3 2 4 5" xfId="2527"/>
    <cellStyle name="20 % - Markeringsfarve4 2 3 2 4 5 2" xfId="12865"/>
    <cellStyle name="20 % - Markeringsfarve4 2 3 2 4 5 2 2" xfId="26896"/>
    <cellStyle name="20 % - Markeringsfarve4 2 3 2 4 5 3" xfId="22945"/>
    <cellStyle name="20 % - Markeringsfarve4 2 3 2 4 6" xfId="2528"/>
    <cellStyle name="20 % - Markeringsfarve4 2 3 2 4 6 2" xfId="12866"/>
    <cellStyle name="20 % - Markeringsfarve4 2 3 2 4 6 2 2" xfId="26897"/>
    <cellStyle name="20 % - Markeringsfarve4 2 3 2 4 6 3" xfId="22946"/>
    <cellStyle name="20 % - Markeringsfarve4 2 3 2 4 7" xfId="12861"/>
    <cellStyle name="20 % - Markeringsfarve4 2 3 2 4 7 2" xfId="26892"/>
    <cellStyle name="20 % - Markeringsfarve4 2 3 2 4 8" xfId="22941"/>
    <cellStyle name="20 % - Markeringsfarve4 2 3 2 5" xfId="2529"/>
    <cellStyle name="20 % - Markeringsfarve4 2 3 2 5 2" xfId="2530"/>
    <cellStyle name="20 % - Markeringsfarve4 2 3 2 5 2 2" xfId="12868"/>
    <cellStyle name="20 % - Markeringsfarve4 2 3 2 5 2 2 2" xfId="26899"/>
    <cellStyle name="20 % - Markeringsfarve4 2 3 2 5 2 3" xfId="22948"/>
    <cellStyle name="20 % - Markeringsfarve4 2 3 2 5 3" xfId="2531"/>
    <cellStyle name="20 % - Markeringsfarve4 2 3 2 5 3 2" xfId="12869"/>
    <cellStyle name="20 % - Markeringsfarve4 2 3 2 5 3 2 2" xfId="26900"/>
    <cellStyle name="20 % - Markeringsfarve4 2 3 2 5 3 3" xfId="22949"/>
    <cellStyle name="20 % - Markeringsfarve4 2 3 2 5 4" xfId="2532"/>
    <cellStyle name="20 % - Markeringsfarve4 2 3 2 5 4 2" xfId="12870"/>
    <cellStyle name="20 % - Markeringsfarve4 2 3 2 5 4 2 2" xfId="26901"/>
    <cellStyle name="20 % - Markeringsfarve4 2 3 2 5 4 3" xfId="22950"/>
    <cellStyle name="20 % - Markeringsfarve4 2 3 2 5 5" xfId="2533"/>
    <cellStyle name="20 % - Markeringsfarve4 2 3 2 5 5 2" xfId="12871"/>
    <cellStyle name="20 % - Markeringsfarve4 2 3 2 5 5 2 2" xfId="26902"/>
    <cellStyle name="20 % - Markeringsfarve4 2 3 2 5 5 3" xfId="22951"/>
    <cellStyle name="20 % - Markeringsfarve4 2 3 2 5 6" xfId="2534"/>
    <cellStyle name="20 % - Markeringsfarve4 2 3 2 5 6 2" xfId="12872"/>
    <cellStyle name="20 % - Markeringsfarve4 2 3 2 5 6 2 2" xfId="26903"/>
    <cellStyle name="20 % - Markeringsfarve4 2 3 2 5 6 3" xfId="22952"/>
    <cellStyle name="20 % - Markeringsfarve4 2 3 2 5 7" xfId="12867"/>
    <cellStyle name="20 % - Markeringsfarve4 2 3 2 5 7 2" xfId="26898"/>
    <cellStyle name="20 % - Markeringsfarve4 2 3 2 5 8" xfId="22947"/>
    <cellStyle name="20 % - Markeringsfarve4 2 3 2 6" xfId="2535"/>
    <cellStyle name="20 % - Markeringsfarve4 2 3 2 6 2" xfId="2536"/>
    <cellStyle name="20 % - Markeringsfarve4 2 3 2 6 2 2" xfId="12874"/>
    <cellStyle name="20 % - Markeringsfarve4 2 3 2 6 2 2 2" xfId="26905"/>
    <cellStyle name="20 % - Markeringsfarve4 2 3 2 6 2 3" xfId="22954"/>
    <cellStyle name="20 % - Markeringsfarve4 2 3 2 6 3" xfId="2537"/>
    <cellStyle name="20 % - Markeringsfarve4 2 3 2 6 3 2" xfId="12875"/>
    <cellStyle name="20 % - Markeringsfarve4 2 3 2 6 3 2 2" xfId="26906"/>
    <cellStyle name="20 % - Markeringsfarve4 2 3 2 6 3 3" xfId="22955"/>
    <cellStyle name="20 % - Markeringsfarve4 2 3 2 6 4" xfId="2538"/>
    <cellStyle name="20 % - Markeringsfarve4 2 3 2 6 4 2" xfId="12876"/>
    <cellStyle name="20 % - Markeringsfarve4 2 3 2 6 4 2 2" xfId="26907"/>
    <cellStyle name="20 % - Markeringsfarve4 2 3 2 6 4 3" xfId="22956"/>
    <cellStyle name="20 % - Markeringsfarve4 2 3 2 6 5" xfId="2539"/>
    <cellStyle name="20 % - Markeringsfarve4 2 3 2 6 5 2" xfId="12877"/>
    <cellStyle name="20 % - Markeringsfarve4 2 3 2 6 5 2 2" xfId="26908"/>
    <cellStyle name="20 % - Markeringsfarve4 2 3 2 6 5 3" xfId="22957"/>
    <cellStyle name="20 % - Markeringsfarve4 2 3 2 6 6" xfId="2540"/>
    <cellStyle name="20 % - Markeringsfarve4 2 3 2 6 6 2" xfId="12878"/>
    <cellStyle name="20 % - Markeringsfarve4 2 3 2 6 6 2 2" xfId="26909"/>
    <cellStyle name="20 % - Markeringsfarve4 2 3 2 6 6 3" xfId="22958"/>
    <cellStyle name="20 % - Markeringsfarve4 2 3 2 6 7" xfId="12873"/>
    <cellStyle name="20 % - Markeringsfarve4 2 3 2 6 7 2" xfId="26904"/>
    <cellStyle name="20 % - Markeringsfarve4 2 3 2 6 8" xfId="22953"/>
    <cellStyle name="20 % - Markeringsfarve4 2 3 2 7" xfId="2541"/>
    <cellStyle name="20 % - Markeringsfarve4 2 3 2 7 2" xfId="12879"/>
    <cellStyle name="20 % - Markeringsfarve4 2 3 2 7 2 2" xfId="26910"/>
    <cellStyle name="20 % - Markeringsfarve4 2 3 2 7 3" xfId="22959"/>
    <cellStyle name="20 % - Markeringsfarve4 2 3 2 8" xfId="2542"/>
    <cellStyle name="20 % - Markeringsfarve4 2 3 2 8 2" xfId="12880"/>
    <cellStyle name="20 % - Markeringsfarve4 2 3 2 8 2 2" xfId="26911"/>
    <cellStyle name="20 % - Markeringsfarve4 2 3 2 8 3" xfId="22960"/>
    <cellStyle name="20 % - Markeringsfarve4 2 3 2 9" xfId="2543"/>
    <cellStyle name="20 % - Markeringsfarve4 2 3 2 9 2" xfId="12881"/>
    <cellStyle name="20 % - Markeringsfarve4 2 3 2 9 2 2" xfId="26912"/>
    <cellStyle name="20 % - Markeringsfarve4 2 3 2 9 3" xfId="22961"/>
    <cellStyle name="20 % - Markeringsfarve4 2 3 3" xfId="2544"/>
    <cellStyle name="20 % - Markeringsfarve4 2 3 3 10" xfId="2545"/>
    <cellStyle name="20 % - Markeringsfarve4 2 3 3 10 2" xfId="12883"/>
    <cellStyle name="20 % - Markeringsfarve4 2 3 3 10 2 2" xfId="26914"/>
    <cellStyle name="20 % - Markeringsfarve4 2 3 3 10 3" xfId="22963"/>
    <cellStyle name="20 % - Markeringsfarve4 2 3 3 11" xfId="12882"/>
    <cellStyle name="20 % - Markeringsfarve4 2 3 3 11 2" xfId="26913"/>
    <cellStyle name="20 % - Markeringsfarve4 2 3 3 12" xfId="22962"/>
    <cellStyle name="20 % - Markeringsfarve4 2 3 3 2" xfId="2546"/>
    <cellStyle name="20 % - Markeringsfarve4 2 3 3 2 2" xfId="2547"/>
    <cellStyle name="20 % - Markeringsfarve4 2 3 3 2 2 2" xfId="12885"/>
    <cellStyle name="20 % - Markeringsfarve4 2 3 3 2 2 2 2" xfId="26916"/>
    <cellStyle name="20 % - Markeringsfarve4 2 3 3 2 2 3" xfId="22965"/>
    <cellStyle name="20 % - Markeringsfarve4 2 3 3 2 3" xfId="2548"/>
    <cellStyle name="20 % - Markeringsfarve4 2 3 3 2 3 2" xfId="12886"/>
    <cellStyle name="20 % - Markeringsfarve4 2 3 3 2 3 2 2" xfId="26917"/>
    <cellStyle name="20 % - Markeringsfarve4 2 3 3 2 3 3" xfId="22966"/>
    <cellStyle name="20 % - Markeringsfarve4 2 3 3 2 4" xfId="2549"/>
    <cellStyle name="20 % - Markeringsfarve4 2 3 3 2 4 2" xfId="12887"/>
    <cellStyle name="20 % - Markeringsfarve4 2 3 3 2 4 2 2" xfId="26918"/>
    <cellStyle name="20 % - Markeringsfarve4 2 3 3 2 4 3" xfId="22967"/>
    <cellStyle name="20 % - Markeringsfarve4 2 3 3 2 5" xfId="2550"/>
    <cellStyle name="20 % - Markeringsfarve4 2 3 3 2 5 2" xfId="12888"/>
    <cellStyle name="20 % - Markeringsfarve4 2 3 3 2 5 2 2" xfId="26919"/>
    <cellStyle name="20 % - Markeringsfarve4 2 3 3 2 5 3" xfId="22968"/>
    <cellStyle name="20 % - Markeringsfarve4 2 3 3 2 6" xfId="2551"/>
    <cellStyle name="20 % - Markeringsfarve4 2 3 3 2 6 2" xfId="12889"/>
    <cellStyle name="20 % - Markeringsfarve4 2 3 3 2 6 2 2" xfId="26920"/>
    <cellStyle name="20 % - Markeringsfarve4 2 3 3 2 6 3" xfId="22969"/>
    <cellStyle name="20 % - Markeringsfarve4 2 3 3 2 7" xfId="12884"/>
    <cellStyle name="20 % - Markeringsfarve4 2 3 3 2 7 2" xfId="26915"/>
    <cellStyle name="20 % - Markeringsfarve4 2 3 3 2 8" xfId="22964"/>
    <cellStyle name="20 % - Markeringsfarve4 2 3 3 3" xfId="2552"/>
    <cellStyle name="20 % - Markeringsfarve4 2 3 3 3 2" xfId="2553"/>
    <cellStyle name="20 % - Markeringsfarve4 2 3 3 3 2 2" xfId="12891"/>
    <cellStyle name="20 % - Markeringsfarve4 2 3 3 3 2 2 2" xfId="26922"/>
    <cellStyle name="20 % - Markeringsfarve4 2 3 3 3 2 3" xfId="22971"/>
    <cellStyle name="20 % - Markeringsfarve4 2 3 3 3 3" xfId="2554"/>
    <cellStyle name="20 % - Markeringsfarve4 2 3 3 3 3 2" xfId="12892"/>
    <cellStyle name="20 % - Markeringsfarve4 2 3 3 3 3 2 2" xfId="26923"/>
    <cellStyle name="20 % - Markeringsfarve4 2 3 3 3 3 3" xfId="22972"/>
    <cellStyle name="20 % - Markeringsfarve4 2 3 3 3 4" xfId="2555"/>
    <cellStyle name="20 % - Markeringsfarve4 2 3 3 3 4 2" xfId="12893"/>
    <cellStyle name="20 % - Markeringsfarve4 2 3 3 3 4 2 2" xfId="26924"/>
    <cellStyle name="20 % - Markeringsfarve4 2 3 3 3 4 3" xfId="22973"/>
    <cellStyle name="20 % - Markeringsfarve4 2 3 3 3 5" xfId="2556"/>
    <cellStyle name="20 % - Markeringsfarve4 2 3 3 3 5 2" xfId="12894"/>
    <cellStyle name="20 % - Markeringsfarve4 2 3 3 3 5 2 2" xfId="26925"/>
    <cellStyle name="20 % - Markeringsfarve4 2 3 3 3 5 3" xfId="22974"/>
    <cellStyle name="20 % - Markeringsfarve4 2 3 3 3 6" xfId="2557"/>
    <cellStyle name="20 % - Markeringsfarve4 2 3 3 3 6 2" xfId="12895"/>
    <cellStyle name="20 % - Markeringsfarve4 2 3 3 3 6 2 2" xfId="26926"/>
    <cellStyle name="20 % - Markeringsfarve4 2 3 3 3 6 3" xfId="22975"/>
    <cellStyle name="20 % - Markeringsfarve4 2 3 3 3 7" xfId="12890"/>
    <cellStyle name="20 % - Markeringsfarve4 2 3 3 3 7 2" xfId="26921"/>
    <cellStyle name="20 % - Markeringsfarve4 2 3 3 3 8" xfId="22970"/>
    <cellStyle name="20 % - Markeringsfarve4 2 3 3 4" xfId="2558"/>
    <cellStyle name="20 % - Markeringsfarve4 2 3 3 4 2" xfId="2559"/>
    <cellStyle name="20 % - Markeringsfarve4 2 3 3 4 2 2" xfId="12897"/>
    <cellStyle name="20 % - Markeringsfarve4 2 3 3 4 2 2 2" xfId="26928"/>
    <cellStyle name="20 % - Markeringsfarve4 2 3 3 4 2 3" xfId="22977"/>
    <cellStyle name="20 % - Markeringsfarve4 2 3 3 4 3" xfId="2560"/>
    <cellStyle name="20 % - Markeringsfarve4 2 3 3 4 3 2" xfId="12898"/>
    <cellStyle name="20 % - Markeringsfarve4 2 3 3 4 3 2 2" xfId="26929"/>
    <cellStyle name="20 % - Markeringsfarve4 2 3 3 4 3 3" xfId="22978"/>
    <cellStyle name="20 % - Markeringsfarve4 2 3 3 4 4" xfId="2561"/>
    <cellStyle name="20 % - Markeringsfarve4 2 3 3 4 4 2" xfId="12899"/>
    <cellStyle name="20 % - Markeringsfarve4 2 3 3 4 4 2 2" xfId="26930"/>
    <cellStyle name="20 % - Markeringsfarve4 2 3 3 4 4 3" xfId="22979"/>
    <cellStyle name="20 % - Markeringsfarve4 2 3 3 4 5" xfId="2562"/>
    <cellStyle name="20 % - Markeringsfarve4 2 3 3 4 5 2" xfId="12900"/>
    <cellStyle name="20 % - Markeringsfarve4 2 3 3 4 5 2 2" xfId="26931"/>
    <cellStyle name="20 % - Markeringsfarve4 2 3 3 4 5 3" xfId="22980"/>
    <cellStyle name="20 % - Markeringsfarve4 2 3 3 4 6" xfId="2563"/>
    <cellStyle name="20 % - Markeringsfarve4 2 3 3 4 6 2" xfId="12901"/>
    <cellStyle name="20 % - Markeringsfarve4 2 3 3 4 6 2 2" xfId="26932"/>
    <cellStyle name="20 % - Markeringsfarve4 2 3 3 4 6 3" xfId="22981"/>
    <cellStyle name="20 % - Markeringsfarve4 2 3 3 4 7" xfId="12896"/>
    <cellStyle name="20 % - Markeringsfarve4 2 3 3 4 7 2" xfId="26927"/>
    <cellStyle name="20 % - Markeringsfarve4 2 3 3 4 8" xfId="22976"/>
    <cellStyle name="20 % - Markeringsfarve4 2 3 3 5" xfId="2564"/>
    <cellStyle name="20 % - Markeringsfarve4 2 3 3 5 2" xfId="2565"/>
    <cellStyle name="20 % - Markeringsfarve4 2 3 3 5 2 2" xfId="12903"/>
    <cellStyle name="20 % - Markeringsfarve4 2 3 3 5 2 2 2" xfId="26934"/>
    <cellStyle name="20 % - Markeringsfarve4 2 3 3 5 2 3" xfId="22983"/>
    <cellStyle name="20 % - Markeringsfarve4 2 3 3 5 3" xfId="2566"/>
    <cellStyle name="20 % - Markeringsfarve4 2 3 3 5 3 2" xfId="12904"/>
    <cellStyle name="20 % - Markeringsfarve4 2 3 3 5 3 2 2" xfId="26935"/>
    <cellStyle name="20 % - Markeringsfarve4 2 3 3 5 3 3" xfId="22984"/>
    <cellStyle name="20 % - Markeringsfarve4 2 3 3 5 4" xfId="2567"/>
    <cellStyle name="20 % - Markeringsfarve4 2 3 3 5 4 2" xfId="12905"/>
    <cellStyle name="20 % - Markeringsfarve4 2 3 3 5 4 2 2" xfId="26936"/>
    <cellStyle name="20 % - Markeringsfarve4 2 3 3 5 4 3" xfId="22985"/>
    <cellStyle name="20 % - Markeringsfarve4 2 3 3 5 5" xfId="2568"/>
    <cellStyle name="20 % - Markeringsfarve4 2 3 3 5 5 2" xfId="12906"/>
    <cellStyle name="20 % - Markeringsfarve4 2 3 3 5 5 2 2" xfId="26937"/>
    <cellStyle name="20 % - Markeringsfarve4 2 3 3 5 5 3" xfId="22986"/>
    <cellStyle name="20 % - Markeringsfarve4 2 3 3 5 6" xfId="2569"/>
    <cellStyle name="20 % - Markeringsfarve4 2 3 3 5 6 2" xfId="12907"/>
    <cellStyle name="20 % - Markeringsfarve4 2 3 3 5 6 2 2" xfId="26938"/>
    <cellStyle name="20 % - Markeringsfarve4 2 3 3 5 6 3" xfId="22987"/>
    <cellStyle name="20 % - Markeringsfarve4 2 3 3 5 7" xfId="12902"/>
    <cellStyle name="20 % - Markeringsfarve4 2 3 3 5 7 2" xfId="26933"/>
    <cellStyle name="20 % - Markeringsfarve4 2 3 3 5 8" xfId="22982"/>
    <cellStyle name="20 % - Markeringsfarve4 2 3 3 6" xfId="2570"/>
    <cellStyle name="20 % - Markeringsfarve4 2 3 3 6 2" xfId="12908"/>
    <cellStyle name="20 % - Markeringsfarve4 2 3 3 6 2 2" xfId="26939"/>
    <cellStyle name="20 % - Markeringsfarve4 2 3 3 6 3" xfId="22988"/>
    <cellStyle name="20 % - Markeringsfarve4 2 3 3 7" xfId="2571"/>
    <cellStyle name="20 % - Markeringsfarve4 2 3 3 7 2" xfId="12909"/>
    <cellStyle name="20 % - Markeringsfarve4 2 3 3 7 2 2" xfId="26940"/>
    <cellStyle name="20 % - Markeringsfarve4 2 3 3 7 3" xfId="22989"/>
    <cellStyle name="20 % - Markeringsfarve4 2 3 3 8" xfId="2572"/>
    <cellStyle name="20 % - Markeringsfarve4 2 3 3 8 2" xfId="12910"/>
    <cellStyle name="20 % - Markeringsfarve4 2 3 3 8 2 2" xfId="26941"/>
    <cellStyle name="20 % - Markeringsfarve4 2 3 3 8 3" xfId="22990"/>
    <cellStyle name="20 % - Markeringsfarve4 2 3 3 9" xfId="2573"/>
    <cellStyle name="20 % - Markeringsfarve4 2 3 3 9 2" xfId="12911"/>
    <cellStyle name="20 % - Markeringsfarve4 2 3 3 9 2 2" xfId="26942"/>
    <cellStyle name="20 % - Markeringsfarve4 2 3 3 9 3" xfId="22991"/>
    <cellStyle name="20 % - Markeringsfarve4 2 3 4" xfId="2574"/>
    <cellStyle name="20 % - Markeringsfarve4 2 3 4 2" xfId="2575"/>
    <cellStyle name="20 % - Markeringsfarve4 2 3 4 2 2" xfId="12913"/>
    <cellStyle name="20 % - Markeringsfarve4 2 3 4 2 2 2" xfId="26944"/>
    <cellStyle name="20 % - Markeringsfarve4 2 3 4 2 3" xfId="22993"/>
    <cellStyle name="20 % - Markeringsfarve4 2 3 4 3" xfId="2576"/>
    <cellStyle name="20 % - Markeringsfarve4 2 3 4 3 2" xfId="12914"/>
    <cellStyle name="20 % - Markeringsfarve4 2 3 4 3 2 2" xfId="26945"/>
    <cellStyle name="20 % - Markeringsfarve4 2 3 4 3 3" xfId="22994"/>
    <cellStyle name="20 % - Markeringsfarve4 2 3 4 4" xfId="2577"/>
    <cellStyle name="20 % - Markeringsfarve4 2 3 4 4 2" xfId="12915"/>
    <cellStyle name="20 % - Markeringsfarve4 2 3 4 4 2 2" xfId="26946"/>
    <cellStyle name="20 % - Markeringsfarve4 2 3 4 4 3" xfId="22995"/>
    <cellStyle name="20 % - Markeringsfarve4 2 3 4 5" xfId="2578"/>
    <cellStyle name="20 % - Markeringsfarve4 2 3 4 5 2" xfId="12916"/>
    <cellStyle name="20 % - Markeringsfarve4 2 3 4 5 2 2" xfId="26947"/>
    <cellStyle name="20 % - Markeringsfarve4 2 3 4 5 3" xfId="22996"/>
    <cellStyle name="20 % - Markeringsfarve4 2 3 4 6" xfId="2579"/>
    <cellStyle name="20 % - Markeringsfarve4 2 3 4 6 2" xfId="12917"/>
    <cellStyle name="20 % - Markeringsfarve4 2 3 4 6 2 2" xfId="26948"/>
    <cellStyle name="20 % - Markeringsfarve4 2 3 4 6 3" xfId="22997"/>
    <cellStyle name="20 % - Markeringsfarve4 2 3 4 7" xfId="12912"/>
    <cellStyle name="20 % - Markeringsfarve4 2 3 4 7 2" xfId="26943"/>
    <cellStyle name="20 % - Markeringsfarve4 2 3 4 8" xfId="22992"/>
    <cellStyle name="20 % - Markeringsfarve4 2 3 5" xfId="2580"/>
    <cellStyle name="20 % - Markeringsfarve4 2 3 5 2" xfId="2581"/>
    <cellStyle name="20 % - Markeringsfarve4 2 3 5 2 2" xfId="12919"/>
    <cellStyle name="20 % - Markeringsfarve4 2 3 5 2 2 2" xfId="26950"/>
    <cellStyle name="20 % - Markeringsfarve4 2 3 5 2 3" xfId="22999"/>
    <cellStyle name="20 % - Markeringsfarve4 2 3 5 3" xfId="2582"/>
    <cellStyle name="20 % - Markeringsfarve4 2 3 5 3 2" xfId="12920"/>
    <cellStyle name="20 % - Markeringsfarve4 2 3 5 3 2 2" xfId="26951"/>
    <cellStyle name="20 % - Markeringsfarve4 2 3 5 3 3" xfId="23000"/>
    <cellStyle name="20 % - Markeringsfarve4 2 3 5 4" xfId="2583"/>
    <cellStyle name="20 % - Markeringsfarve4 2 3 5 4 2" xfId="12921"/>
    <cellStyle name="20 % - Markeringsfarve4 2 3 5 4 2 2" xfId="26952"/>
    <cellStyle name="20 % - Markeringsfarve4 2 3 5 4 3" xfId="23001"/>
    <cellStyle name="20 % - Markeringsfarve4 2 3 5 5" xfId="2584"/>
    <cellStyle name="20 % - Markeringsfarve4 2 3 5 5 2" xfId="12922"/>
    <cellStyle name="20 % - Markeringsfarve4 2 3 5 5 2 2" xfId="26953"/>
    <cellStyle name="20 % - Markeringsfarve4 2 3 5 5 3" xfId="23002"/>
    <cellStyle name="20 % - Markeringsfarve4 2 3 5 6" xfId="2585"/>
    <cellStyle name="20 % - Markeringsfarve4 2 3 5 6 2" xfId="12923"/>
    <cellStyle name="20 % - Markeringsfarve4 2 3 5 6 2 2" xfId="26954"/>
    <cellStyle name="20 % - Markeringsfarve4 2 3 5 6 3" xfId="23003"/>
    <cellStyle name="20 % - Markeringsfarve4 2 3 5 7" xfId="12918"/>
    <cellStyle name="20 % - Markeringsfarve4 2 3 5 7 2" xfId="26949"/>
    <cellStyle name="20 % - Markeringsfarve4 2 3 5 8" xfId="22998"/>
    <cellStyle name="20 % - Markeringsfarve4 2 3 6" xfId="2586"/>
    <cellStyle name="20 % - Markeringsfarve4 2 3 6 2" xfId="2587"/>
    <cellStyle name="20 % - Markeringsfarve4 2 3 6 2 2" xfId="12925"/>
    <cellStyle name="20 % - Markeringsfarve4 2 3 6 2 2 2" xfId="26956"/>
    <cellStyle name="20 % - Markeringsfarve4 2 3 6 2 3" xfId="23005"/>
    <cellStyle name="20 % - Markeringsfarve4 2 3 6 3" xfId="2588"/>
    <cellStyle name="20 % - Markeringsfarve4 2 3 6 3 2" xfId="12926"/>
    <cellStyle name="20 % - Markeringsfarve4 2 3 6 3 2 2" xfId="26957"/>
    <cellStyle name="20 % - Markeringsfarve4 2 3 6 3 3" xfId="23006"/>
    <cellStyle name="20 % - Markeringsfarve4 2 3 6 4" xfId="2589"/>
    <cellStyle name="20 % - Markeringsfarve4 2 3 6 4 2" xfId="12927"/>
    <cellStyle name="20 % - Markeringsfarve4 2 3 6 4 2 2" xfId="26958"/>
    <cellStyle name="20 % - Markeringsfarve4 2 3 6 4 3" xfId="23007"/>
    <cellStyle name="20 % - Markeringsfarve4 2 3 6 5" xfId="2590"/>
    <cellStyle name="20 % - Markeringsfarve4 2 3 6 5 2" xfId="12928"/>
    <cellStyle name="20 % - Markeringsfarve4 2 3 6 5 2 2" xfId="26959"/>
    <cellStyle name="20 % - Markeringsfarve4 2 3 6 5 3" xfId="23008"/>
    <cellStyle name="20 % - Markeringsfarve4 2 3 6 6" xfId="2591"/>
    <cellStyle name="20 % - Markeringsfarve4 2 3 6 6 2" xfId="12929"/>
    <cellStyle name="20 % - Markeringsfarve4 2 3 6 6 2 2" xfId="26960"/>
    <cellStyle name="20 % - Markeringsfarve4 2 3 6 6 3" xfId="23009"/>
    <cellStyle name="20 % - Markeringsfarve4 2 3 6 7" xfId="12924"/>
    <cellStyle name="20 % - Markeringsfarve4 2 3 6 7 2" xfId="26955"/>
    <cellStyle name="20 % - Markeringsfarve4 2 3 6 8" xfId="23004"/>
    <cellStyle name="20 % - Markeringsfarve4 2 3 7" xfId="2592"/>
    <cellStyle name="20 % - Markeringsfarve4 2 3 7 2" xfId="2593"/>
    <cellStyle name="20 % - Markeringsfarve4 2 3 7 2 2" xfId="12931"/>
    <cellStyle name="20 % - Markeringsfarve4 2 3 7 2 2 2" xfId="26962"/>
    <cellStyle name="20 % - Markeringsfarve4 2 3 7 2 3" xfId="23011"/>
    <cellStyle name="20 % - Markeringsfarve4 2 3 7 3" xfId="2594"/>
    <cellStyle name="20 % - Markeringsfarve4 2 3 7 3 2" xfId="12932"/>
    <cellStyle name="20 % - Markeringsfarve4 2 3 7 3 2 2" xfId="26963"/>
    <cellStyle name="20 % - Markeringsfarve4 2 3 7 3 3" xfId="23012"/>
    <cellStyle name="20 % - Markeringsfarve4 2 3 7 4" xfId="2595"/>
    <cellStyle name="20 % - Markeringsfarve4 2 3 7 4 2" xfId="12933"/>
    <cellStyle name="20 % - Markeringsfarve4 2 3 7 4 2 2" xfId="26964"/>
    <cellStyle name="20 % - Markeringsfarve4 2 3 7 4 3" xfId="23013"/>
    <cellStyle name="20 % - Markeringsfarve4 2 3 7 5" xfId="2596"/>
    <cellStyle name="20 % - Markeringsfarve4 2 3 7 5 2" xfId="12934"/>
    <cellStyle name="20 % - Markeringsfarve4 2 3 7 5 2 2" xfId="26965"/>
    <cellStyle name="20 % - Markeringsfarve4 2 3 7 5 3" xfId="23014"/>
    <cellStyle name="20 % - Markeringsfarve4 2 3 7 6" xfId="2597"/>
    <cellStyle name="20 % - Markeringsfarve4 2 3 7 6 2" xfId="12935"/>
    <cellStyle name="20 % - Markeringsfarve4 2 3 7 6 2 2" xfId="26966"/>
    <cellStyle name="20 % - Markeringsfarve4 2 3 7 6 3" xfId="23015"/>
    <cellStyle name="20 % - Markeringsfarve4 2 3 7 7" xfId="12930"/>
    <cellStyle name="20 % - Markeringsfarve4 2 3 7 7 2" xfId="26961"/>
    <cellStyle name="20 % - Markeringsfarve4 2 3 7 8" xfId="23010"/>
    <cellStyle name="20 % - Markeringsfarve4 2 3 8" xfId="2598"/>
    <cellStyle name="20 % - Markeringsfarve4 2 3 8 2" xfId="12936"/>
    <cellStyle name="20 % - Markeringsfarve4 2 3 8 2 2" xfId="26967"/>
    <cellStyle name="20 % - Markeringsfarve4 2 3 8 3" xfId="23016"/>
    <cellStyle name="20 % - Markeringsfarve4 2 3 9" xfId="2599"/>
    <cellStyle name="20 % - Markeringsfarve4 2 3 9 2" xfId="12937"/>
    <cellStyle name="20 % - Markeringsfarve4 2 3 9 2 2" xfId="26968"/>
    <cellStyle name="20 % - Markeringsfarve4 2 3 9 3" xfId="23017"/>
    <cellStyle name="20 % - Markeringsfarve4 2 4" xfId="2600"/>
    <cellStyle name="20 % - Markeringsfarve4 2 4 10" xfId="2601"/>
    <cellStyle name="20 % - Markeringsfarve4 2 4 10 2" xfId="12939"/>
    <cellStyle name="20 % - Markeringsfarve4 2 4 10 2 2" xfId="26970"/>
    <cellStyle name="20 % - Markeringsfarve4 2 4 10 3" xfId="23019"/>
    <cellStyle name="20 % - Markeringsfarve4 2 4 11" xfId="2602"/>
    <cellStyle name="20 % - Markeringsfarve4 2 4 11 2" xfId="12940"/>
    <cellStyle name="20 % - Markeringsfarve4 2 4 11 2 2" xfId="26971"/>
    <cellStyle name="20 % - Markeringsfarve4 2 4 11 3" xfId="23020"/>
    <cellStyle name="20 % - Markeringsfarve4 2 4 12" xfId="12938"/>
    <cellStyle name="20 % - Markeringsfarve4 2 4 12 2" xfId="26969"/>
    <cellStyle name="20 % - Markeringsfarve4 2 4 13" xfId="23018"/>
    <cellStyle name="20 % - Markeringsfarve4 2 4 2" xfId="2603"/>
    <cellStyle name="20 % - Markeringsfarve4 2 4 2 10" xfId="2604"/>
    <cellStyle name="20 % - Markeringsfarve4 2 4 2 10 2" xfId="12942"/>
    <cellStyle name="20 % - Markeringsfarve4 2 4 2 10 2 2" xfId="26973"/>
    <cellStyle name="20 % - Markeringsfarve4 2 4 2 10 3" xfId="23022"/>
    <cellStyle name="20 % - Markeringsfarve4 2 4 2 11" xfId="12941"/>
    <cellStyle name="20 % - Markeringsfarve4 2 4 2 11 2" xfId="26972"/>
    <cellStyle name="20 % - Markeringsfarve4 2 4 2 12" xfId="23021"/>
    <cellStyle name="20 % - Markeringsfarve4 2 4 2 2" xfId="2605"/>
    <cellStyle name="20 % - Markeringsfarve4 2 4 2 2 10" xfId="12943"/>
    <cellStyle name="20 % - Markeringsfarve4 2 4 2 2 10 2" xfId="26974"/>
    <cellStyle name="20 % - Markeringsfarve4 2 4 2 2 11" xfId="23023"/>
    <cellStyle name="20 % - Markeringsfarve4 2 4 2 2 2" xfId="2606"/>
    <cellStyle name="20 % - Markeringsfarve4 2 4 2 2 2 2" xfId="2607"/>
    <cellStyle name="20 % - Markeringsfarve4 2 4 2 2 2 2 2" xfId="12945"/>
    <cellStyle name="20 % - Markeringsfarve4 2 4 2 2 2 2 2 2" xfId="26976"/>
    <cellStyle name="20 % - Markeringsfarve4 2 4 2 2 2 2 3" xfId="23025"/>
    <cellStyle name="20 % - Markeringsfarve4 2 4 2 2 2 3" xfId="2608"/>
    <cellStyle name="20 % - Markeringsfarve4 2 4 2 2 2 3 2" xfId="12946"/>
    <cellStyle name="20 % - Markeringsfarve4 2 4 2 2 2 3 2 2" xfId="26977"/>
    <cellStyle name="20 % - Markeringsfarve4 2 4 2 2 2 3 3" xfId="23026"/>
    <cellStyle name="20 % - Markeringsfarve4 2 4 2 2 2 4" xfId="2609"/>
    <cellStyle name="20 % - Markeringsfarve4 2 4 2 2 2 4 2" xfId="12947"/>
    <cellStyle name="20 % - Markeringsfarve4 2 4 2 2 2 4 2 2" xfId="26978"/>
    <cellStyle name="20 % - Markeringsfarve4 2 4 2 2 2 4 3" xfId="23027"/>
    <cellStyle name="20 % - Markeringsfarve4 2 4 2 2 2 5" xfId="2610"/>
    <cellStyle name="20 % - Markeringsfarve4 2 4 2 2 2 5 2" xfId="12948"/>
    <cellStyle name="20 % - Markeringsfarve4 2 4 2 2 2 5 2 2" xfId="26979"/>
    <cellStyle name="20 % - Markeringsfarve4 2 4 2 2 2 5 3" xfId="23028"/>
    <cellStyle name="20 % - Markeringsfarve4 2 4 2 2 2 6" xfId="2611"/>
    <cellStyle name="20 % - Markeringsfarve4 2 4 2 2 2 6 2" xfId="12949"/>
    <cellStyle name="20 % - Markeringsfarve4 2 4 2 2 2 6 2 2" xfId="26980"/>
    <cellStyle name="20 % - Markeringsfarve4 2 4 2 2 2 6 3" xfId="23029"/>
    <cellStyle name="20 % - Markeringsfarve4 2 4 2 2 2 7" xfId="12944"/>
    <cellStyle name="20 % - Markeringsfarve4 2 4 2 2 2 7 2" xfId="26975"/>
    <cellStyle name="20 % - Markeringsfarve4 2 4 2 2 2 8" xfId="23024"/>
    <cellStyle name="20 % - Markeringsfarve4 2 4 2 2 3" xfId="2612"/>
    <cellStyle name="20 % - Markeringsfarve4 2 4 2 2 3 2" xfId="2613"/>
    <cellStyle name="20 % - Markeringsfarve4 2 4 2 2 3 2 2" xfId="12951"/>
    <cellStyle name="20 % - Markeringsfarve4 2 4 2 2 3 2 2 2" xfId="26982"/>
    <cellStyle name="20 % - Markeringsfarve4 2 4 2 2 3 2 3" xfId="23031"/>
    <cellStyle name="20 % - Markeringsfarve4 2 4 2 2 3 3" xfId="2614"/>
    <cellStyle name="20 % - Markeringsfarve4 2 4 2 2 3 3 2" xfId="12952"/>
    <cellStyle name="20 % - Markeringsfarve4 2 4 2 2 3 3 2 2" xfId="26983"/>
    <cellStyle name="20 % - Markeringsfarve4 2 4 2 2 3 3 3" xfId="23032"/>
    <cellStyle name="20 % - Markeringsfarve4 2 4 2 2 3 4" xfId="2615"/>
    <cellStyle name="20 % - Markeringsfarve4 2 4 2 2 3 4 2" xfId="12953"/>
    <cellStyle name="20 % - Markeringsfarve4 2 4 2 2 3 4 2 2" xfId="26984"/>
    <cellStyle name="20 % - Markeringsfarve4 2 4 2 2 3 4 3" xfId="23033"/>
    <cellStyle name="20 % - Markeringsfarve4 2 4 2 2 3 5" xfId="2616"/>
    <cellStyle name="20 % - Markeringsfarve4 2 4 2 2 3 5 2" xfId="12954"/>
    <cellStyle name="20 % - Markeringsfarve4 2 4 2 2 3 5 2 2" xfId="26985"/>
    <cellStyle name="20 % - Markeringsfarve4 2 4 2 2 3 5 3" xfId="23034"/>
    <cellStyle name="20 % - Markeringsfarve4 2 4 2 2 3 6" xfId="2617"/>
    <cellStyle name="20 % - Markeringsfarve4 2 4 2 2 3 6 2" xfId="12955"/>
    <cellStyle name="20 % - Markeringsfarve4 2 4 2 2 3 6 2 2" xfId="26986"/>
    <cellStyle name="20 % - Markeringsfarve4 2 4 2 2 3 6 3" xfId="23035"/>
    <cellStyle name="20 % - Markeringsfarve4 2 4 2 2 3 7" xfId="12950"/>
    <cellStyle name="20 % - Markeringsfarve4 2 4 2 2 3 7 2" xfId="26981"/>
    <cellStyle name="20 % - Markeringsfarve4 2 4 2 2 3 8" xfId="23030"/>
    <cellStyle name="20 % - Markeringsfarve4 2 4 2 2 4" xfId="2618"/>
    <cellStyle name="20 % - Markeringsfarve4 2 4 2 2 4 2" xfId="2619"/>
    <cellStyle name="20 % - Markeringsfarve4 2 4 2 2 4 2 2" xfId="12957"/>
    <cellStyle name="20 % - Markeringsfarve4 2 4 2 2 4 2 2 2" xfId="26988"/>
    <cellStyle name="20 % - Markeringsfarve4 2 4 2 2 4 2 3" xfId="23037"/>
    <cellStyle name="20 % - Markeringsfarve4 2 4 2 2 4 3" xfId="2620"/>
    <cellStyle name="20 % - Markeringsfarve4 2 4 2 2 4 3 2" xfId="12958"/>
    <cellStyle name="20 % - Markeringsfarve4 2 4 2 2 4 3 2 2" xfId="26989"/>
    <cellStyle name="20 % - Markeringsfarve4 2 4 2 2 4 3 3" xfId="23038"/>
    <cellStyle name="20 % - Markeringsfarve4 2 4 2 2 4 4" xfId="2621"/>
    <cellStyle name="20 % - Markeringsfarve4 2 4 2 2 4 4 2" xfId="12959"/>
    <cellStyle name="20 % - Markeringsfarve4 2 4 2 2 4 4 2 2" xfId="26990"/>
    <cellStyle name="20 % - Markeringsfarve4 2 4 2 2 4 4 3" xfId="23039"/>
    <cellStyle name="20 % - Markeringsfarve4 2 4 2 2 4 5" xfId="2622"/>
    <cellStyle name="20 % - Markeringsfarve4 2 4 2 2 4 5 2" xfId="12960"/>
    <cellStyle name="20 % - Markeringsfarve4 2 4 2 2 4 5 2 2" xfId="26991"/>
    <cellStyle name="20 % - Markeringsfarve4 2 4 2 2 4 5 3" xfId="23040"/>
    <cellStyle name="20 % - Markeringsfarve4 2 4 2 2 4 6" xfId="2623"/>
    <cellStyle name="20 % - Markeringsfarve4 2 4 2 2 4 6 2" xfId="12961"/>
    <cellStyle name="20 % - Markeringsfarve4 2 4 2 2 4 6 2 2" xfId="26992"/>
    <cellStyle name="20 % - Markeringsfarve4 2 4 2 2 4 6 3" xfId="23041"/>
    <cellStyle name="20 % - Markeringsfarve4 2 4 2 2 4 7" xfId="12956"/>
    <cellStyle name="20 % - Markeringsfarve4 2 4 2 2 4 7 2" xfId="26987"/>
    <cellStyle name="20 % - Markeringsfarve4 2 4 2 2 4 8" xfId="23036"/>
    <cellStyle name="20 % - Markeringsfarve4 2 4 2 2 5" xfId="2624"/>
    <cellStyle name="20 % - Markeringsfarve4 2 4 2 2 5 2" xfId="12962"/>
    <cellStyle name="20 % - Markeringsfarve4 2 4 2 2 5 2 2" xfId="26993"/>
    <cellStyle name="20 % - Markeringsfarve4 2 4 2 2 5 3" xfId="23042"/>
    <cellStyle name="20 % - Markeringsfarve4 2 4 2 2 6" xfId="2625"/>
    <cellStyle name="20 % - Markeringsfarve4 2 4 2 2 6 2" xfId="12963"/>
    <cellStyle name="20 % - Markeringsfarve4 2 4 2 2 6 2 2" xfId="26994"/>
    <cellStyle name="20 % - Markeringsfarve4 2 4 2 2 6 3" xfId="23043"/>
    <cellStyle name="20 % - Markeringsfarve4 2 4 2 2 7" xfId="2626"/>
    <cellStyle name="20 % - Markeringsfarve4 2 4 2 2 7 2" xfId="12964"/>
    <cellStyle name="20 % - Markeringsfarve4 2 4 2 2 7 2 2" xfId="26995"/>
    <cellStyle name="20 % - Markeringsfarve4 2 4 2 2 7 3" xfId="23044"/>
    <cellStyle name="20 % - Markeringsfarve4 2 4 2 2 8" xfId="2627"/>
    <cellStyle name="20 % - Markeringsfarve4 2 4 2 2 8 2" xfId="12965"/>
    <cellStyle name="20 % - Markeringsfarve4 2 4 2 2 8 2 2" xfId="26996"/>
    <cellStyle name="20 % - Markeringsfarve4 2 4 2 2 8 3" xfId="23045"/>
    <cellStyle name="20 % - Markeringsfarve4 2 4 2 2 9" xfId="2628"/>
    <cellStyle name="20 % - Markeringsfarve4 2 4 2 2 9 2" xfId="12966"/>
    <cellStyle name="20 % - Markeringsfarve4 2 4 2 2 9 2 2" xfId="26997"/>
    <cellStyle name="20 % - Markeringsfarve4 2 4 2 2 9 3" xfId="23046"/>
    <cellStyle name="20 % - Markeringsfarve4 2 4 2 3" xfId="2629"/>
    <cellStyle name="20 % - Markeringsfarve4 2 4 2 3 2" xfId="2630"/>
    <cellStyle name="20 % - Markeringsfarve4 2 4 2 3 2 2" xfId="12968"/>
    <cellStyle name="20 % - Markeringsfarve4 2 4 2 3 2 2 2" xfId="26999"/>
    <cellStyle name="20 % - Markeringsfarve4 2 4 2 3 2 3" xfId="23048"/>
    <cellStyle name="20 % - Markeringsfarve4 2 4 2 3 3" xfId="2631"/>
    <cellStyle name="20 % - Markeringsfarve4 2 4 2 3 3 2" xfId="12969"/>
    <cellStyle name="20 % - Markeringsfarve4 2 4 2 3 3 2 2" xfId="27000"/>
    <cellStyle name="20 % - Markeringsfarve4 2 4 2 3 3 3" xfId="23049"/>
    <cellStyle name="20 % - Markeringsfarve4 2 4 2 3 4" xfId="2632"/>
    <cellStyle name="20 % - Markeringsfarve4 2 4 2 3 4 2" xfId="12970"/>
    <cellStyle name="20 % - Markeringsfarve4 2 4 2 3 4 2 2" xfId="27001"/>
    <cellStyle name="20 % - Markeringsfarve4 2 4 2 3 4 3" xfId="23050"/>
    <cellStyle name="20 % - Markeringsfarve4 2 4 2 3 5" xfId="2633"/>
    <cellStyle name="20 % - Markeringsfarve4 2 4 2 3 5 2" xfId="12971"/>
    <cellStyle name="20 % - Markeringsfarve4 2 4 2 3 5 2 2" xfId="27002"/>
    <cellStyle name="20 % - Markeringsfarve4 2 4 2 3 5 3" xfId="23051"/>
    <cellStyle name="20 % - Markeringsfarve4 2 4 2 3 6" xfId="2634"/>
    <cellStyle name="20 % - Markeringsfarve4 2 4 2 3 6 2" xfId="12972"/>
    <cellStyle name="20 % - Markeringsfarve4 2 4 2 3 6 2 2" xfId="27003"/>
    <cellStyle name="20 % - Markeringsfarve4 2 4 2 3 6 3" xfId="23052"/>
    <cellStyle name="20 % - Markeringsfarve4 2 4 2 3 7" xfId="12967"/>
    <cellStyle name="20 % - Markeringsfarve4 2 4 2 3 7 2" xfId="26998"/>
    <cellStyle name="20 % - Markeringsfarve4 2 4 2 3 8" xfId="23047"/>
    <cellStyle name="20 % - Markeringsfarve4 2 4 2 4" xfId="2635"/>
    <cellStyle name="20 % - Markeringsfarve4 2 4 2 4 2" xfId="2636"/>
    <cellStyle name="20 % - Markeringsfarve4 2 4 2 4 2 2" xfId="12974"/>
    <cellStyle name="20 % - Markeringsfarve4 2 4 2 4 2 2 2" xfId="27005"/>
    <cellStyle name="20 % - Markeringsfarve4 2 4 2 4 2 3" xfId="23054"/>
    <cellStyle name="20 % - Markeringsfarve4 2 4 2 4 3" xfId="2637"/>
    <cellStyle name="20 % - Markeringsfarve4 2 4 2 4 3 2" xfId="12975"/>
    <cellStyle name="20 % - Markeringsfarve4 2 4 2 4 3 2 2" xfId="27006"/>
    <cellStyle name="20 % - Markeringsfarve4 2 4 2 4 3 3" xfId="23055"/>
    <cellStyle name="20 % - Markeringsfarve4 2 4 2 4 4" xfId="2638"/>
    <cellStyle name="20 % - Markeringsfarve4 2 4 2 4 4 2" xfId="12976"/>
    <cellStyle name="20 % - Markeringsfarve4 2 4 2 4 4 2 2" xfId="27007"/>
    <cellStyle name="20 % - Markeringsfarve4 2 4 2 4 4 3" xfId="23056"/>
    <cellStyle name="20 % - Markeringsfarve4 2 4 2 4 5" xfId="2639"/>
    <cellStyle name="20 % - Markeringsfarve4 2 4 2 4 5 2" xfId="12977"/>
    <cellStyle name="20 % - Markeringsfarve4 2 4 2 4 5 2 2" xfId="27008"/>
    <cellStyle name="20 % - Markeringsfarve4 2 4 2 4 5 3" xfId="23057"/>
    <cellStyle name="20 % - Markeringsfarve4 2 4 2 4 6" xfId="2640"/>
    <cellStyle name="20 % - Markeringsfarve4 2 4 2 4 6 2" xfId="12978"/>
    <cellStyle name="20 % - Markeringsfarve4 2 4 2 4 6 2 2" xfId="27009"/>
    <cellStyle name="20 % - Markeringsfarve4 2 4 2 4 6 3" xfId="23058"/>
    <cellStyle name="20 % - Markeringsfarve4 2 4 2 4 7" xfId="12973"/>
    <cellStyle name="20 % - Markeringsfarve4 2 4 2 4 7 2" xfId="27004"/>
    <cellStyle name="20 % - Markeringsfarve4 2 4 2 4 8" xfId="23053"/>
    <cellStyle name="20 % - Markeringsfarve4 2 4 2 5" xfId="2641"/>
    <cellStyle name="20 % - Markeringsfarve4 2 4 2 5 2" xfId="2642"/>
    <cellStyle name="20 % - Markeringsfarve4 2 4 2 5 2 2" xfId="12980"/>
    <cellStyle name="20 % - Markeringsfarve4 2 4 2 5 2 2 2" xfId="27011"/>
    <cellStyle name="20 % - Markeringsfarve4 2 4 2 5 2 3" xfId="23060"/>
    <cellStyle name="20 % - Markeringsfarve4 2 4 2 5 3" xfId="2643"/>
    <cellStyle name="20 % - Markeringsfarve4 2 4 2 5 3 2" xfId="12981"/>
    <cellStyle name="20 % - Markeringsfarve4 2 4 2 5 3 2 2" xfId="27012"/>
    <cellStyle name="20 % - Markeringsfarve4 2 4 2 5 3 3" xfId="23061"/>
    <cellStyle name="20 % - Markeringsfarve4 2 4 2 5 4" xfId="2644"/>
    <cellStyle name="20 % - Markeringsfarve4 2 4 2 5 4 2" xfId="12982"/>
    <cellStyle name="20 % - Markeringsfarve4 2 4 2 5 4 2 2" xfId="27013"/>
    <cellStyle name="20 % - Markeringsfarve4 2 4 2 5 4 3" xfId="23062"/>
    <cellStyle name="20 % - Markeringsfarve4 2 4 2 5 5" xfId="2645"/>
    <cellStyle name="20 % - Markeringsfarve4 2 4 2 5 5 2" xfId="12983"/>
    <cellStyle name="20 % - Markeringsfarve4 2 4 2 5 5 2 2" xfId="27014"/>
    <cellStyle name="20 % - Markeringsfarve4 2 4 2 5 5 3" xfId="23063"/>
    <cellStyle name="20 % - Markeringsfarve4 2 4 2 5 6" xfId="2646"/>
    <cellStyle name="20 % - Markeringsfarve4 2 4 2 5 6 2" xfId="12984"/>
    <cellStyle name="20 % - Markeringsfarve4 2 4 2 5 6 2 2" xfId="27015"/>
    <cellStyle name="20 % - Markeringsfarve4 2 4 2 5 6 3" xfId="23064"/>
    <cellStyle name="20 % - Markeringsfarve4 2 4 2 5 7" xfId="12979"/>
    <cellStyle name="20 % - Markeringsfarve4 2 4 2 5 7 2" xfId="27010"/>
    <cellStyle name="20 % - Markeringsfarve4 2 4 2 5 8" xfId="23059"/>
    <cellStyle name="20 % - Markeringsfarve4 2 4 2 6" xfId="2647"/>
    <cellStyle name="20 % - Markeringsfarve4 2 4 2 6 2" xfId="12985"/>
    <cellStyle name="20 % - Markeringsfarve4 2 4 2 6 2 2" xfId="27016"/>
    <cellStyle name="20 % - Markeringsfarve4 2 4 2 6 3" xfId="23065"/>
    <cellStyle name="20 % - Markeringsfarve4 2 4 2 7" xfId="2648"/>
    <cellStyle name="20 % - Markeringsfarve4 2 4 2 7 2" xfId="12986"/>
    <cellStyle name="20 % - Markeringsfarve4 2 4 2 7 2 2" xfId="27017"/>
    <cellStyle name="20 % - Markeringsfarve4 2 4 2 7 3" xfId="23066"/>
    <cellStyle name="20 % - Markeringsfarve4 2 4 2 8" xfId="2649"/>
    <cellStyle name="20 % - Markeringsfarve4 2 4 2 8 2" xfId="12987"/>
    <cellStyle name="20 % - Markeringsfarve4 2 4 2 8 2 2" xfId="27018"/>
    <cellStyle name="20 % - Markeringsfarve4 2 4 2 8 3" xfId="23067"/>
    <cellStyle name="20 % - Markeringsfarve4 2 4 2 9" xfId="2650"/>
    <cellStyle name="20 % - Markeringsfarve4 2 4 2 9 2" xfId="12988"/>
    <cellStyle name="20 % - Markeringsfarve4 2 4 2 9 2 2" xfId="27019"/>
    <cellStyle name="20 % - Markeringsfarve4 2 4 2 9 3" xfId="23068"/>
    <cellStyle name="20 % - Markeringsfarve4 2 4 3" xfId="2651"/>
    <cellStyle name="20 % - Markeringsfarve4 2 4 3 10" xfId="12989"/>
    <cellStyle name="20 % - Markeringsfarve4 2 4 3 10 2" xfId="27020"/>
    <cellStyle name="20 % - Markeringsfarve4 2 4 3 11" xfId="23069"/>
    <cellStyle name="20 % - Markeringsfarve4 2 4 3 2" xfId="2652"/>
    <cellStyle name="20 % - Markeringsfarve4 2 4 3 2 2" xfId="2653"/>
    <cellStyle name="20 % - Markeringsfarve4 2 4 3 2 2 2" xfId="12991"/>
    <cellStyle name="20 % - Markeringsfarve4 2 4 3 2 2 2 2" xfId="27022"/>
    <cellStyle name="20 % - Markeringsfarve4 2 4 3 2 2 3" xfId="23071"/>
    <cellStyle name="20 % - Markeringsfarve4 2 4 3 2 3" xfId="2654"/>
    <cellStyle name="20 % - Markeringsfarve4 2 4 3 2 3 2" xfId="12992"/>
    <cellStyle name="20 % - Markeringsfarve4 2 4 3 2 3 2 2" xfId="27023"/>
    <cellStyle name="20 % - Markeringsfarve4 2 4 3 2 3 3" xfId="23072"/>
    <cellStyle name="20 % - Markeringsfarve4 2 4 3 2 4" xfId="2655"/>
    <cellStyle name="20 % - Markeringsfarve4 2 4 3 2 4 2" xfId="12993"/>
    <cellStyle name="20 % - Markeringsfarve4 2 4 3 2 4 2 2" xfId="27024"/>
    <cellStyle name="20 % - Markeringsfarve4 2 4 3 2 4 3" xfId="23073"/>
    <cellStyle name="20 % - Markeringsfarve4 2 4 3 2 5" xfId="2656"/>
    <cellStyle name="20 % - Markeringsfarve4 2 4 3 2 5 2" xfId="12994"/>
    <cellStyle name="20 % - Markeringsfarve4 2 4 3 2 5 2 2" xfId="27025"/>
    <cellStyle name="20 % - Markeringsfarve4 2 4 3 2 5 3" xfId="23074"/>
    <cellStyle name="20 % - Markeringsfarve4 2 4 3 2 6" xfId="2657"/>
    <cellStyle name="20 % - Markeringsfarve4 2 4 3 2 6 2" xfId="12995"/>
    <cellStyle name="20 % - Markeringsfarve4 2 4 3 2 6 2 2" xfId="27026"/>
    <cellStyle name="20 % - Markeringsfarve4 2 4 3 2 6 3" xfId="23075"/>
    <cellStyle name="20 % - Markeringsfarve4 2 4 3 2 7" xfId="12990"/>
    <cellStyle name="20 % - Markeringsfarve4 2 4 3 2 7 2" xfId="27021"/>
    <cellStyle name="20 % - Markeringsfarve4 2 4 3 2 8" xfId="23070"/>
    <cellStyle name="20 % - Markeringsfarve4 2 4 3 3" xfId="2658"/>
    <cellStyle name="20 % - Markeringsfarve4 2 4 3 3 2" xfId="2659"/>
    <cellStyle name="20 % - Markeringsfarve4 2 4 3 3 2 2" xfId="12997"/>
    <cellStyle name="20 % - Markeringsfarve4 2 4 3 3 2 2 2" xfId="27028"/>
    <cellStyle name="20 % - Markeringsfarve4 2 4 3 3 2 3" xfId="23077"/>
    <cellStyle name="20 % - Markeringsfarve4 2 4 3 3 3" xfId="2660"/>
    <cellStyle name="20 % - Markeringsfarve4 2 4 3 3 3 2" xfId="12998"/>
    <cellStyle name="20 % - Markeringsfarve4 2 4 3 3 3 2 2" xfId="27029"/>
    <cellStyle name="20 % - Markeringsfarve4 2 4 3 3 3 3" xfId="23078"/>
    <cellStyle name="20 % - Markeringsfarve4 2 4 3 3 4" xfId="2661"/>
    <cellStyle name="20 % - Markeringsfarve4 2 4 3 3 4 2" xfId="12999"/>
    <cellStyle name="20 % - Markeringsfarve4 2 4 3 3 4 2 2" xfId="27030"/>
    <cellStyle name="20 % - Markeringsfarve4 2 4 3 3 4 3" xfId="23079"/>
    <cellStyle name="20 % - Markeringsfarve4 2 4 3 3 5" xfId="2662"/>
    <cellStyle name="20 % - Markeringsfarve4 2 4 3 3 5 2" xfId="13000"/>
    <cellStyle name="20 % - Markeringsfarve4 2 4 3 3 5 2 2" xfId="27031"/>
    <cellStyle name="20 % - Markeringsfarve4 2 4 3 3 5 3" xfId="23080"/>
    <cellStyle name="20 % - Markeringsfarve4 2 4 3 3 6" xfId="2663"/>
    <cellStyle name="20 % - Markeringsfarve4 2 4 3 3 6 2" xfId="13001"/>
    <cellStyle name="20 % - Markeringsfarve4 2 4 3 3 6 2 2" xfId="27032"/>
    <cellStyle name="20 % - Markeringsfarve4 2 4 3 3 6 3" xfId="23081"/>
    <cellStyle name="20 % - Markeringsfarve4 2 4 3 3 7" xfId="12996"/>
    <cellStyle name="20 % - Markeringsfarve4 2 4 3 3 7 2" xfId="27027"/>
    <cellStyle name="20 % - Markeringsfarve4 2 4 3 3 8" xfId="23076"/>
    <cellStyle name="20 % - Markeringsfarve4 2 4 3 4" xfId="2664"/>
    <cellStyle name="20 % - Markeringsfarve4 2 4 3 4 2" xfId="2665"/>
    <cellStyle name="20 % - Markeringsfarve4 2 4 3 4 2 2" xfId="13003"/>
    <cellStyle name="20 % - Markeringsfarve4 2 4 3 4 2 2 2" xfId="27034"/>
    <cellStyle name="20 % - Markeringsfarve4 2 4 3 4 2 3" xfId="23083"/>
    <cellStyle name="20 % - Markeringsfarve4 2 4 3 4 3" xfId="2666"/>
    <cellStyle name="20 % - Markeringsfarve4 2 4 3 4 3 2" xfId="13004"/>
    <cellStyle name="20 % - Markeringsfarve4 2 4 3 4 3 2 2" xfId="27035"/>
    <cellStyle name="20 % - Markeringsfarve4 2 4 3 4 3 3" xfId="23084"/>
    <cellStyle name="20 % - Markeringsfarve4 2 4 3 4 4" xfId="2667"/>
    <cellStyle name="20 % - Markeringsfarve4 2 4 3 4 4 2" xfId="13005"/>
    <cellStyle name="20 % - Markeringsfarve4 2 4 3 4 4 2 2" xfId="27036"/>
    <cellStyle name="20 % - Markeringsfarve4 2 4 3 4 4 3" xfId="23085"/>
    <cellStyle name="20 % - Markeringsfarve4 2 4 3 4 5" xfId="2668"/>
    <cellStyle name="20 % - Markeringsfarve4 2 4 3 4 5 2" xfId="13006"/>
    <cellStyle name="20 % - Markeringsfarve4 2 4 3 4 5 2 2" xfId="27037"/>
    <cellStyle name="20 % - Markeringsfarve4 2 4 3 4 5 3" xfId="23086"/>
    <cellStyle name="20 % - Markeringsfarve4 2 4 3 4 6" xfId="2669"/>
    <cellStyle name="20 % - Markeringsfarve4 2 4 3 4 6 2" xfId="13007"/>
    <cellStyle name="20 % - Markeringsfarve4 2 4 3 4 6 2 2" xfId="27038"/>
    <cellStyle name="20 % - Markeringsfarve4 2 4 3 4 6 3" xfId="23087"/>
    <cellStyle name="20 % - Markeringsfarve4 2 4 3 4 7" xfId="13002"/>
    <cellStyle name="20 % - Markeringsfarve4 2 4 3 4 7 2" xfId="27033"/>
    <cellStyle name="20 % - Markeringsfarve4 2 4 3 4 8" xfId="23082"/>
    <cellStyle name="20 % - Markeringsfarve4 2 4 3 5" xfId="2670"/>
    <cellStyle name="20 % - Markeringsfarve4 2 4 3 5 2" xfId="13008"/>
    <cellStyle name="20 % - Markeringsfarve4 2 4 3 5 2 2" xfId="27039"/>
    <cellStyle name="20 % - Markeringsfarve4 2 4 3 5 3" xfId="23088"/>
    <cellStyle name="20 % - Markeringsfarve4 2 4 3 6" xfId="2671"/>
    <cellStyle name="20 % - Markeringsfarve4 2 4 3 6 2" xfId="13009"/>
    <cellStyle name="20 % - Markeringsfarve4 2 4 3 6 2 2" xfId="27040"/>
    <cellStyle name="20 % - Markeringsfarve4 2 4 3 6 3" xfId="23089"/>
    <cellStyle name="20 % - Markeringsfarve4 2 4 3 7" xfId="2672"/>
    <cellStyle name="20 % - Markeringsfarve4 2 4 3 7 2" xfId="13010"/>
    <cellStyle name="20 % - Markeringsfarve4 2 4 3 7 2 2" xfId="27041"/>
    <cellStyle name="20 % - Markeringsfarve4 2 4 3 7 3" xfId="23090"/>
    <cellStyle name="20 % - Markeringsfarve4 2 4 3 8" xfId="2673"/>
    <cellStyle name="20 % - Markeringsfarve4 2 4 3 8 2" xfId="13011"/>
    <cellStyle name="20 % - Markeringsfarve4 2 4 3 8 2 2" xfId="27042"/>
    <cellStyle name="20 % - Markeringsfarve4 2 4 3 8 3" xfId="23091"/>
    <cellStyle name="20 % - Markeringsfarve4 2 4 3 9" xfId="2674"/>
    <cellStyle name="20 % - Markeringsfarve4 2 4 3 9 2" xfId="13012"/>
    <cellStyle name="20 % - Markeringsfarve4 2 4 3 9 2 2" xfId="27043"/>
    <cellStyle name="20 % - Markeringsfarve4 2 4 3 9 3" xfId="23092"/>
    <cellStyle name="20 % - Markeringsfarve4 2 4 4" xfId="2675"/>
    <cellStyle name="20 % - Markeringsfarve4 2 4 4 2" xfId="2676"/>
    <cellStyle name="20 % - Markeringsfarve4 2 4 4 2 2" xfId="13014"/>
    <cellStyle name="20 % - Markeringsfarve4 2 4 4 2 2 2" xfId="27045"/>
    <cellStyle name="20 % - Markeringsfarve4 2 4 4 2 3" xfId="23094"/>
    <cellStyle name="20 % - Markeringsfarve4 2 4 4 3" xfId="2677"/>
    <cellStyle name="20 % - Markeringsfarve4 2 4 4 3 2" xfId="13015"/>
    <cellStyle name="20 % - Markeringsfarve4 2 4 4 3 2 2" xfId="27046"/>
    <cellStyle name="20 % - Markeringsfarve4 2 4 4 3 3" xfId="23095"/>
    <cellStyle name="20 % - Markeringsfarve4 2 4 4 4" xfId="2678"/>
    <cellStyle name="20 % - Markeringsfarve4 2 4 4 4 2" xfId="13016"/>
    <cellStyle name="20 % - Markeringsfarve4 2 4 4 4 2 2" xfId="27047"/>
    <cellStyle name="20 % - Markeringsfarve4 2 4 4 4 3" xfId="23096"/>
    <cellStyle name="20 % - Markeringsfarve4 2 4 4 5" xfId="2679"/>
    <cellStyle name="20 % - Markeringsfarve4 2 4 4 5 2" xfId="13017"/>
    <cellStyle name="20 % - Markeringsfarve4 2 4 4 5 2 2" xfId="27048"/>
    <cellStyle name="20 % - Markeringsfarve4 2 4 4 5 3" xfId="23097"/>
    <cellStyle name="20 % - Markeringsfarve4 2 4 4 6" xfId="2680"/>
    <cellStyle name="20 % - Markeringsfarve4 2 4 4 6 2" xfId="13018"/>
    <cellStyle name="20 % - Markeringsfarve4 2 4 4 6 2 2" xfId="27049"/>
    <cellStyle name="20 % - Markeringsfarve4 2 4 4 6 3" xfId="23098"/>
    <cellStyle name="20 % - Markeringsfarve4 2 4 4 7" xfId="13013"/>
    <cellStyle name="20 % - Markeringsfarve4 2 4 4 7 2" xfId="27044"/>
    <cellStyle name="20 % - Markeringsfarve4 2 4 4 8" xfId="23093"/>
    <cellStyle name="20 % - Markeringsfarve4 2 4 5" xfId="2681"/>
    <cellStyle name="20 % - Markeringsfarve4 2 4 5 2" xfId="2682"/>
    <cellStyle name="20 % - Markeringsfarve4 2 4 5 2 2" xfId="13020"/>
    <cellStyle name="20 % - Markeringsfarve4 2 4 5 2 2 2" xfId="27051"/>
    <cellStyle name="20 % - Markeringsfarve4 2 4 5 2 3" xfId="23100"/>
    <cellStyle name="20 % - Markeringsfarve4 2 4 5 3" xfId="2683"/>
    <cellStyle name="20 % - Markeringsfarve4 2 4 5 3 2" xfId="13021"/>
    <cellStyle name="20 % - Markeringsfarve4 2 4 5 3 2 2" xfId="27052"/>
    <cellStyle name="20 % - Markeringsfarve4 2 4 5 3 3" xfId="23101"/>
    <cellStyle name="20 % - Markeringsfarve4 2 4 5 4" xfId="2684"/>
    <cellStyle name="20 % - Markeringsfarve4 2 4 5 4 2" xfId="13022"/>
    <cellStyle name="20 % - Markeringsfarve4 2 4 5 4 2 2" xfId="27053"/>
    <cellStyle name="20 % - Markeringsfarve4 2 4 5 4 3" xfId="23102"/>
    <cellStyle name="20 % - Markeringsfarve4 2 4 5 5" xfId="2685"/>
    <cellStyle name="20 % - Markeringsfarve4 2 4 5 5 2" xfId="13023"/>
    <cellStyle name="20 % - Markeringsfarve4 2 4 5 5 2 2" xfId="27054"/>
    <cellStyle name="20 % - Markeringsfarve4 2 4 5 5 3" xfId="23103"/>
    <cellStyle name="20 % - Markeringsfarve4 2 4 5 6" xfId="2686"/>
    <cellStyle name="20 % - Markeringsfarve4 2 4 5 6 2" xfId="13024"/>
    <cellStyle name="20 % - Markeringsfarve4 2 4 5 6 2 2" xfId="27055"/>
    <cellStyle name="20 % - Markeringsfarve4 2 4 5 6 3" xfId="23104"/>
    <cellStyle name="20 % - Markeringsfarve4 2 4 5 7" xfId="13019"/>
    <cellStyle name="20 % - Markeringsfarve4 2 4 5 7 2" xfId="27050"/>
    <cellStyle name="20 % - Markeringsfarve4 2 4 5 8" xfId="23099"/>
    <cellStyle name="20 % - Markeringsfarve4 2 4 6" xfId="2687"/>
    <cellStyle name="20 % - Markeringsfarve4 2 4 6 2" xfId="2688"/>
    <cellStyle name="20 % - Markeringsfarve4 2 4 6 2 2" xfId="13026"/>
    <cellStyle name="20 % - Markeringsfarve4 2 4 6 2 2 2" xfId="27057"/>
    <cellStyle name="20 % - Markeringsfarve4 2 4 6 2 3" xfId="23106"/>
    <cellStyle name="20 % - Markeringsfarve4 2 4 6 3" xfId="2689"/>
    <cellStyle name="20 % - Markeringsfarve4 2 4 6 3 2" xfId="13027"/>
    <cellStyle name="20 % - Markeringsfarve4 2 4 6 3 2 2" xfId="27058"/>
    <cellStyle name="20 % - Markeringsfarve4 2 4 6 3 3" xfId="23107"/>
    <cellStyle name="20 % - Markeringsfarve4 2 4 6 4" xfId="2690"/>
    <cellStyle name="20 % - Markeringsfarve4 2 4 6 4 2" xfId="13028"/>
    <cellStyle name="20 % - Markeringsfarve4 2 4 6 4 2 2" xfId="27059"/>
    <cellStyle name="20 % - Markeringsfarve4 2 4 6 4 3" xfId="23108"/>
    <cellStyle name="20 % - Markeringsfarve4 2 4 6 5" xfId="2691"/>
    <cellStyle name="20 % - Markeringsfarve4 2 4 6 5 2" xfId="13029"/>
    <cellStyle name="20 % - Markeringsfarve4 2 4 6 5 2 2" xfId="27060"/>
    <cellStyle name="20 % - Markeringsfarve4 2 4 6 5 3" xfId="23109"/>
    <cellStyle name="20 % - Markeringsfarve4 2 4 6 6" xfId="2692"/>
    <cellStyle name="20 % - Markeringsfarve4 2 4 6 6 2" xfId="13030"/>
    <cellStyle name="20 % - Markeringsfarve4 2 4 6 6 2 2" xfId="27061"/>
    <cellStyle name="20 % - Markeringsfarve4 2 4 6 6 3" xfId="23110"/>
    <cellStyle name="20 % - Markeringsfarve4 2 4 6 7" xfId="13025"/>
    <cellStyle name="20 % - Markeringsfarve4 2 4 6 7 2" xfId="27056"/>
    <cellStyle name="20 % - Markeringsfarve4 2 4 6 8" xfId="23105"/>
    <cellStyle name="20 % - Markeringsfarve4 2 4 7" xfId="2693"/>
    <cellStyle name="20 % - Markeringsfarve4 2 4 7 2" xfId="13031"/>
    <cellStyle name="20 % - Markeringsfarve4 2 4 7 2 2" xfId="27062"/>
    <cellStyle name="20 % - Markeringsfarve4 2 4 7 3" xfId="23111"/>
    <cellStyle name="20 % - Markeringsfarve4 2 4 8" xfId="2694"/>
    <cellStyle name="20 % - Markeringsfarve4 2 4 8 2" xfId="13032"/>
    <cellStyle name="20 % - Markeringsfarve4 2 4 8 2 2" xfId="27063"/>
    <cellStyle name="20 % - Markeringsfarve4 2 4 8 3" xfId="23112"/>
    <cellStyle name="20 % - Markeringsfarve4 2 4 9" xfId="2695"/>
    <cellStyle name="20 % - Markeringsfarve4 2 4 9 2" xfId="13033"/>
    <cellStyle name="20 % - Markeringsfarve4 2 4 9 2 2" xfId="27064"/>
    <cellStyle name="20 % - Markeringsfarve4 2 4 9 3" xfId="23113"/>
    <cellStyle name="20 % - Markeringsfarve4 2 5" xfId="2696"/>
    <cellStyle name="20 % - Markeringsfarve4 2 5 10" xfId="2697"/>
    <cellStyle name="20 % - Markeringsfarve4 2 5 10 2" xfId="13035"/>
    <cellStyle name="20 % - Markeringsfarve4 2 5 10 2 2" xfId="27066"/>
    <cellStyle name="20 % - Markeringsfarve4 2 5 10 3" xfId="23115"/>
    <cellStyle name="20 % - Markeringsfarve4 2 5 11" xfId="13034"/>
    <cellStyle name="20 % - Markeringsfarve4 2 5 11 2" xfId="27065"/>
    <cellStyle name="20 % - Markeringsfarve4 2 5 12" xfId="23114"/>
    <cellStyle name="20 % - Markeringsfarve4 2 5 2" xfId="2698"/>
    <cellStyle name="20 % - Markeringsfarve4 2 5 2 10" xfId="13036"/>
    <cellStyle name="20 % - Markeringsfarve4 2 5 2 10 2" xfId="27067"/>
    <cellStyle name="20 % - Markeringsfarve4 2 5 2 11" xfId="23116"/>
    <cellStyle name="20 % - Markeringsfarve4 2 5 2 2" xfId="2699"/>
    <cellStyle name="20 % - Markeringsfarve4 2 5 2 2 2" xfId="2700"/>
    <cellStyle name="20 % - Markeringsfarve4 2 5 2 2 2 2" xfId="13038"/>
    <cellStyle name="20 % - Markeringsfarve4 2 5 2 2 2 2 2" xfId="27069"/>
    <cellStyle name="20 % - Markeringsfarve4 2 5 2 2 2 3" xfId="23118"/>
    <cellStyle name="20 % - Markeringsfarve4 2 5 2 2 3" xfId="2701"/>
    <cellStyle name="20 % - Markeringsfarve4 2 5 2 2 3 2" xfId="13039"/>
    <cellStyle name="20 % - Markeringsfarve4 2 5 2 2 3 2 2" xfId="27070"/>
    <cellStyle name="20 % - Markeringsfarve4 2 5 2 2 3 3" xfId="23119"/>
    <cellStyle name="20 % - Markeringsfarve4 2 5 2 2 4" xfId="2702"/>
    <cellStyle name="20 % - Markeringsfarve4 2 5 2 2 4 2" xfId="13040"/>
    <cellStyle name="20 % - Markeringsfarve4 2 5 2 2 4 2 2" xfId="27071"/>
    <cellStyle name="20 % - Markeringsfarve4 2 5 2 2 4 3" xfId="23120"/>
    <cellStyle name="20 % - Markeringsfarve4 2 5 2 2 5" xfId="2703"/>
    <cellStyle name="20 % - Markeringsfarve4 2 5 2 2 5 2" xfId="13041"/>
    <cellStyle name="20 % - Markeringsfarve4 2 5 2 2 5 2 2" xfId="27072"/>
    <cellStyle name="20 % - Markeringsfarve4 2 5 2 2 5 3" xfId="23121"/>
    <cellStyle name="20 % - Markeringsfarve4 2 5 2 2 6" xfId="2704"/>
    <cellStyle name="20 % - Markeringsfarve4 2 5 2 2 6 2" xfId="13042"/>
    <cellStyle name="20 % - Markeringsfarve4 2 5 2 2 6 2 2" xfId="27073"/>
    <cellStyle name="20 % - Markeringsfarve4 2 5 2 2 6 3" xfId="23122"/>
    <cellStyle name="20 % - Markeringsfarve4 2 5 2 2 7" xfId="13037"/>
    <cellStyle name="20 % - Markeringsfarve4 2 5 2 2 7 2" xfId="27068"/>
    <cellStyle name="20 % - Markeringsfarve4 2 5 2 2 8" xfId="23117"/>
    <cellStyle name="20 % - Markeringsfarve4 2 5 2 3" xfId="2705"/>
    <cellStyle name="20 % - Markeringsfarve4 2 5 2 3 2" xfId="2706"/>
    <cellStyle name="20 % - Markeringsfarve4 2 5 2 3 2 2" xfId="13044"/>
    <cellStyle name="20 % - Markeringsfarve4 2 5 2 3 2 2 2" xfId="27075"/>
    <cellStyle name="20 % - Markeringsfarve4 2 5 2 3 2 3" xfId="23124"/>
    <cellStyle name="20 % - Markeringsfarve4 2 5 2 3 3" xfId="2707"/>
    <cellStyle name="20 % - Markeringsfarve4 2 5 2 3 3 2" xfId="13045"/>
    <cellStyle name="20 % - Markeringsfarve4 2 5 2 3 3 2 2" xfId="27076"/>
    <cellStyle name="20 % - Markeringsfarve4 2 5 2 3 3 3" xfId="23125"/>
    <cellStyle name="20 % - Markeringsfarve4 2 5 2 3 4" xfId="2708"/>
    <cellStyle name="20 % - Markeringsfarve4 2 5 2 3 4 2" xfId="13046"/>
    <cellStyle name="20 % - Markeringsfarve4 2 5 2 3 4 2 2" xfId="27077"/>
    <cellStyle name="20 % - Markeringsfarve4 2 5 2 3 4 3" xfId="23126"/>
    <cellStyle name="20 % - Markeringsfarve4 2 5 2 3 5" xfId="2709"/>
    <cellStyle name="20 % - Markeringsfarve4 2 5 2 3 5 2" xfId="13047"/>
    <cellStyle name="20 % - Markeringsfarve4 2 5 2 3 5 2 2" xfId="27078"/>
    <cellStyle name="20 % - Markeringsfarve4 2 5 2 3 5 3" xfId="23127"/>
    <cellStyle name="20 % - Markeringsfarve4 2 5 2 3 6" xfId="2710"/>
    <cellStyle name="20 % - Markeringsfarve4 2 5 2 3 6 2" xfId="13048"/>
    <cellStyle name="20 % - Markeringsfarve4 2 5 2 3 6 2 2" xfId="27079"/>
    <cellStyle name="20 % - Markeringsfarve4 2 5 2 3 6 3" xfId="23128"/>
    <cellStyle name="20 % - Markeringsfarve4 2 5 2 3 7" xfId="13043"/>
    <cellStyle name="20 % - Markeringsfarve4 2 5 2 3 7 2" xfId="27074"/>
    <cellStyle name="20 % - Markeringsfarve4 2 5 2 3 8" xfId="23123"/>
    <cellStyle name="20 % - Markeringsfarve4 2 5 2 4" xfId="2711"/>
    <cellStyle name="20 % - Markeringsfarve4 2 5 2 4 2" xfId="2712"/>
    <cellStyle name="20 % - Markeringsfarve4 2 5 2 4 2 2" xfId="13050"/>
    <cellStyle name="20 % - Markeringsfarve4 2 5 2 4 2 2 2" xfId="27081"/>
    <cellStyle name="20 % - Markeringsfarve4 2 5 2 4 2 3" xfId="23130"/>
    <cellStyle name="20 % - Markeringsfarve4 2 5 2 4 3" xfId="2713"/>
    <cellStyle name="20 % - Markeringsfarve4 2 5 2 4 3 2" xfId="13051"/>
    <cellStyle name="20 % - Markeringsfarve4 2 5 2 4 3 2 2" xfId="27082"/>
    <cellStyle name="20 % - Markeringsfarve4 2 5 2 4 3 3" xfId="23131"/>
    <cellStyle name="20 % - Markeringsfarve4 2 5 2 4 4" xfId="2714"/>
    <cellStyle name="20 % - Markeringsfarve4 2 5 2 4 4 2" xfId="13052"/>
    <cellStyle name="20 % - Markeringsfarve4 2 5 2 4 4 2 2" xfId="27083"/>
    <cellStyle name="20 % - Markeringsfarve4 2 5 2 4 4 3" xfId="23132"/>
    <cellStyle name="20 % - Markeringsfarve4 2 5 2 4 5" xfId="2715"/>
    <cellStyle name="20 % - Markeringsfarve4 2 5 2 4 5 2" xfId="13053"/>
    <cellStyle name="20 % - Markeringsfarve4 2 5 2 4 5 2 2" xfId="27084"/>
    <cellStyle name="20 % - Markeringsfarve4 2 5 2 4 5 3" xfId="23133"/>
    <cellStyle name="20 % - Markeringsfarve4 2 5 2 4 6" xfId="2716"/>
    <cellStyle name="20 % - Markeringsfarve4 2 5 2 4 6 2" xfId="13054"/>
    <cellStyle name="20 % - Markeringsfarve4 2 5 2 4 6 2 2" xfId="27085"/>
    <cellStyle name="20 % - Markeringsfarve4 2 5 2 4 6 3" xfId="23134"/>
    <cellStyle name="20 % - Markeringsfarve4 2 5 2 4 7" xfId="13049"/>
    <cellStyle name="20 % - Markeringsfarve4 2 5 2 4 7 2" xfId="27080"/>
    <cellStyle name="20 % - Markeringsfarve4 2 5 2 4 8" xfId="23129"/>
    <cellStyle name="20 % - Markeringsfarve4 2 5 2 5" xfId="2717"/>
    <cellStyle name="20 % - Markeringsfarve4 2 5 2 5 2" xfId="13055"/>
    <cellStyle name="20 % - Markeringsfarve4 2 5 2 5 2 2" xfId="27086"/>
    <cellStyle name="20 % - Markeringsfarve4 2 5 2 5 3" xfId="23135"/>
    <cellStyle name="20 % - Markeringsfarve4 2 5 2 6" xfId="2718"/>
    <cellStyle name="20 % - Markeringsfarve4 2 5 2 6 2" xfId="13056"/>
    <cellStyle name="20 % - Markeringsfarve4 2 5 2 6 2 2" xfId="27087"/>
    <cellStyle name="20 % - Markeringsfarve4 2 5 2 6 3" xfId="23136"/>
    <cellStyle name="20 % - Markeringsfarve4 2 5 2 7" xfId="2719"/>
    <cellStyle name="20 % - Markeringsfarve4 2 5 2 7 2" xfId="13057"/>
    <cellStyle name="20 % - Markeringsfarve4 2 5 2 7 2 2" xfId="27088"/>
    <cellStyle name="20 % - Markeringsfarve4 2 5 2 7 3" xfId="23137"/>
    <cellStyle name="20 % - Markeringsfarve4 2 5 2 8" xfId="2720"/>
    <cellStyle name="20 % - Markeringsfarve4 2 5 2 8 2" xfId="13058"/>
    <cellStyle name="20 % - Markeringsfarve4 2 5 2 8 2 2" xfId="27089"/>
    <cellStyle name="20 % - Markeringsfarve4 2 5 2 8 3" xfId="23138"/>
    <cellStyle name="20 % - Markeringsfarve4 2 5 2 9" xfId="2721"/>
    <cellStyle name="20 % - Markeringsfarve4 2 5 2 9 2" xfId="13059"/>
    <cellStyle name="20 % - Markeringsfarve4 2 5 2 9 2 2" xfId="27090"/>
    <cellStyle name="20 % - Markeringsfarve4 2 5 2 9 3" xfId="23139"/>
    <cellStyle name="20 % - Markeringsfarve4 2 5 3" xfId="2722"/>
    <cellStyle name="20 % - Markeringsfarve4 2 5 3 2" xfId="2723"/>
    <cellStyle name="20 % - Markeringsfarve4 2 5 3 2 2" xfId="13061"/>
    <cellStyle name="20 % - Markeringsfarve4 2 5 3 2 2 2" xfId="27092"/>
    <cellStyle name="20 % - Markeringsfarve4 2 5 3 2 3" xfId="23141"/>
    <cellStyle name="20 % - Markeringsfarve4 2 5 3 3" xfId="2724"/>
    <cellStyle name="20 % - Markeringsfarve4 2 5 3 3 2" xfId="13062"/>
    <cellStyle name="20 % - Markeringsfarve4 2 5 3 3 2 2" xfId="27093"/>
    <cellStyle name="20 % - Markeringsfarve4 2 5 3 3 3" xfId="23142"/>
    <cellStyle name="20 % - Markeringsfarve4 2 5 3 4" xfId="2725"/>
    <cellStyle name="20 % - Markeringsfarve4 2 5 3 4 2" xfId="13063"/>
    <cellStyle name="20 % - Markeringsfarve4 2 5 3 4 2 2" xfId="27094"/>
    <cellStyle name="20 % - Markeringsfarve4 2 5 3 4 3" xfId="23143"/>
    <cellStyle name="20 % - Markeringsfarve4 2 5 3 5" xfId="2726"/>
    <cellStyle name="20 % - Markeringsfarve4 2 5 3 5 2" xfId="13064"/>
    <cellStyle name="20 % - Markeringsfarve4 2 5 3 5 2 2" xfId="27095"/>
    <cellStyle name="20 % - Markeringsfarve4 2 5 3 5 3" xfId="23144"/>
    <cellStyle name="20 % - Markeringsfarve4 2 5 3 6" xfId="2727"/>
    <cellStyle name="20 % - Markeringsfarve4 2 5 3 6 2" xfId="13065"/>
    <cellStyle name="20 % - Markeringsfarve4 2 5 3 6 2 2" xfId="27096"/>
    <cellStyle name="20 % - Markeringsfarve4 2 5 3 6 3" xfId="23145"/>
    <cellStyle name="20 % - Markeringsfarve4 2 5 3 7" xfId="13060"/>
    <cellStyle name="20 % - Markeringsfarve4 2 5 3 7 2" xfId="27091"/>
    <cellStyle name="20 % - Markeringsfarve4 2 5 3 8" xfId="23140"/>
    <cellStyle name="20 % - Markeringsfarve4 2 5 4" xfId="2728"/>
    <cellStyle name="20 % - Markeringsfarve4 2 5 4 2" xfId="2729"/>
    <cellStyle name="20 % - Markeringsfarve4 2 5 4 2 2" xfId="13067"/>
    <cellStyle name="20 % - Markeringsfarve4 2 5 4 2 2 2" xfId="27098"/>
    <cellStyle name="20 % - Markeringsfarve4 2 5 4 2 3" xfId="23147"/>
    <cellStyle name="20 % - Markeringsfarve4 2 5 4 3" xfId="2730"/>
    <cellStyle name="20 % - Markeringsfarve4 2 5 4 3 2" xfId="13068"/>
    <cellStyle name="20 % - Markeringsfarve4 2 5 4 3 2 2" xfId="27099"/>
    <cellStyle name="20 % - Markeringsfarve4 2 5 4 3 3" xfId="23148"/>
    <cellStyle name="20 % - Markeringsfarve4 2 5 4 4" xfId="2731"/>
    <cellStyle name="20 % - Markeringsfarve4 2 5 4 4 2" xfId="13069"/>
    <cellStyle name="20 % - Markeringsfarve4 2 5 4 4 2 2" xfId="27100"/>
    <cellStyle name="20 % - Markeringsfarve4 2 5 4 4 3" xfId="23149"/>
    <cellStyle name="20 % - Markeringsfarve4 2 5 4 5" xfId="2732"/>
    <cellStyle name="20 % - Markeringsfarve4 2 5 4 5 2" xfId="13070"/>
    <cellStyle name="20 % - Markeringsfarve4 2 5 4 5 2 2" xfId="27101"/>
    <cellStyle name="20 % - Markeringsfarve4 2 5 4 5 3" xfId="23150"/>
    <cellStyle name="20 % - Markeringsfarve4 2 5 4 6" xfId="2733"/>
    <cellStyle name="20 % - Markeringsfarve4 2 5 4 6 2" xfId="13071"/>
    <cellStyle name="20 % - Markeringsfarve4 2 5 4 6 2 2" xfId="27102"/>
    <cellStyle name="20 % - Markeringsfarve4 2 5 4 6 3" xfId="23151"/>
    <cellStyle name="20 % - Markeringsfarve4 2 5 4 7" xfId="13066"/>
    <cellStyle name="20 % - Markeringsfarve4 2 5 4 7 2" xfId="27097"/>
    <cellStyle name="20 % - Markeringsfarve4 2 5 4 8" xfId="23146"/>
    <cellStyle name="20 % - Markeringsfarve4 2 5 5" xfId="2734"/>
    <cellStyle name="20 % - Markeringsfarve4 2 5 5 2" xfId="2735"/>
    <cellStyle name="20 % - Markeringsfarve4 2 5 5 2 2" xfId="13073"/>
    <cellStyle name="20 % - Markeringsfarve4 2 5 5 2 2 2" xfId="27104"/>
    <cellStyle name="20 % - Markeringsfarve4 2 5 5 2 3" xfId="23153"/>
    <cellStyle name="20 % - Markeringsfarve4 2 5 5 3" xfId="2736"/>
    <cellStyle name="20 % - Markeringsfarve4 2 5 5 3 2" xfId="13074"/>
    <cellStyle name="20 % - Markeringsfarve4 2 5 5 3 2 2" xfId="27105"/>
    <cellStyle name="20 % - Markeringsfarve4 2 5 5 3 3" xfId="23154"/>
    <cellStyle name="20 % - Markeringsfarve4 2 5 5 4" xfId="2737"/>
    <cellStyle name="20 % - Markeringsfarve4 2 5 5 4 2" xfId="13075"/>
    <cellStyle name="20 % - Markeringsfarve4 2 5 5 4 2 2" xfId="27106"/>
    <cellStyle name="20 % - Markeringsfarve4 2 5 5 4 3" xfId="23155"/>
    <cellStyle name="20 % - Markeringsfarve4 2 5 5 5" xfId="2738"/>
    <cellStyle name="20 % - Markeringsfarve4 2 5 5 5 2" xfId="13076"/>
    <cellStyle name="20 % - Markeringsfarve4 2 5 5 5 2 2" xfId="27107"/>
    <cellStyle name="20 % - Markeringsfarve4 2 5 5 5 3" xfId="23156"/>
    <cellStyle name="20 % - Markeringsfarve4 2 5 5 6" xfId="2739"/>
    <cellStyle name="20 % - Markeringsfarve4 2 5 5 6 2" xfId="13077"/>
    <cellStyle name="20 % - Markeringsfarve4 2 5 5 6 2 2" xfId="27108"/>
    <cellStyle name="20 % - Markeringsfarve4 2 5 5 6 3" xfId="23157"/>
    <cellStyle name="20 % - Markeringsfarve4 2 5 5 7" xfId="13072"/>
    <cellStyle name="20 % - Markeringsfarve4 2 5 5 7 2" xfId="27103"/>
    <cellStyle name="20 % - Markeringsfarve4 2 5 5 8" xfId="23152"/>
    <cellStyle name="20 % - Markeringsfarve4 2 5 6" xfId="2740"/>
    <cellStyle name="20 % - Markeringsfarve4 2 5 6 2" xfId="13078"/>
    <cellStyle name="20 % - Markeringsfarve4 2 5 6 2 2" xfId="27109"/>
    <cellStyle name="20 % - Markeringsfarve4 2 5 6 3" xfId="23158"/>
    <cellStyle name="20 % - Markeringsfarve4 2 5 7" xfId="2741"/>
    <cellStyle name="20 % - Markeringsfarve4 2 5 7 2" xfId="13079"/>
    <cellStyle name="20 % - Markeringsfarve4 2 5 7 2 2" xfId="27110"/>
    <cellStyle name="20 % - Markeringsfarve4 2 5 7 3" xfId="23159"/>
    <cellStyle name="20 % - Markeringsfarve4 2 5 8" xfId="2742"/>
    <cellStyle name="20 % - Markeringsfarve4 2 5 8 2" xfId="13080"/>
    <cellStyle name="20 % - Markeringsfarve4 2 5 8 2 2" xfId="27111"/>
    <cellStyle name="20 % - Markeringsfarve4 2 5 8 3" xfId="23160"/>
    <cellStyle name="20 % - Markeringsfarve4 2 5 9" xfId="2743"/>
    <cellStyle name="20 % - Markeringsfarve4 2 5 9 2" xfId="13081"/>
    <cellStyle name="20 % - Markeringsfarve4 2 5 9 2 2" xfId="27112"/>
    <cellStyle name="20 % - Markeringsfarve4 2 5 9 3" xfId="23161"/>
    <cellStyle name="20 % - Markeringsfarve4 2 6" xfId="2744"/>
    <cellStyle name="20 % - Markeringsfarve4 2 6 10" xfId="13082"/>
    <cellStyle name="20 % - Markeringsfarve4 2 6 10 2" xfId="27113"/>
    <cellStyle name="20 % - Markeringsfarve4 2 6 11" xfId="23162"/>
    <cellStyle name="20 % - Markeringsfarve4 2 6 2" xfId="2745"/>
    <cellStyle name="20 % - Markeringsfarve4 2 6 2 2" xfId="2746"/>
    <cellStyle name="20 % - Markeringsfarve4 2 6 2 2 2" xfId="13084"/>
    <cellStyle name="20 % - Markeringsfarve4 2 6 2 2 2 2" xfId="27115"/>
    <cellStyle name="20 % - Markeringsfarve4 2 6 2 2 3" xfId="23164"/>
    <cellStyle name="20 % - Markeringsfarve4 2 6 2 3" xfId="2747"/>
    <cellStyle name="20 % - Markeringsfarve4 2 6 2 3 2" xfId="13085"/>
    <cellStyle name="20 % - Markeringsfarve4 2 6 2 3 2 2" xfId="27116"/>
    <cellStyle name="20 % - Markeringsfarve4 2 6 2 3 3" xfId="23165"/>
    <cellStyle name="20 % - Markeringsfarve4 2 6 2 4" xfId="2748"/>
    <cellStyle name="20 % - Markeringsfarve4 2 6 2 4 2" xfId="13086"/>
    <cellStyle name="20 % - Markeringsfarve4 2 6 2 4 2 2" xfId="27117"/>
    <cellStyle name="20 % - Markeringsfarve4 2 6 2 4 3" xfId="23166"/>
    <cellStyle name="20 % - Markeringsfarve4 2 6 2 5" xfId="2749"/>
    <cellStyle name="20 % - Markeringsfarve4 2 6 2 5 2" xfId="13087"/>
    <cellStyle name="20 % - Markeringsfarve4 2 6 2 5 2 2" xfId="27118"/>
    <cellStyle name="20 % - Markeringsfarve4 2 6 2 5 3" xfId="23167"/>
    <cellStyle name="20 % - Markeringsfarve4 2 6 2 6" xfId="2750"/>
    <cellStyle name="20 % - Markeringsfarve4 2 6 2 6 2" xfId="13088"/>
    <cellStyle name="20 % - Markeringsfarve4 2 6 2 6 2 2" xfId="27119"/>
    <cellStyle name="20 % - Markeringsfarve4 2 6 2 6 3" xfId="23168"/>
    <cellStyle name="20 % - Markeringsfarve4 2 6 2 7" xfId="13083"/>
    <cellStyle name="20 % - Markeringsfarve4 2 6 2 7 2" xfId="27114"/>
    <cellStyle name="20 % - Markeringsfarve4 2 6 2 8" xfId="23163"/>
    <cellStyle name="20 % - Markeringsfarve4 2 6 3" xfId="2751"/>
    <cellStyle name="20 % - Markeringsfarve4 2 6 3 2" xfId="2752"/>
    <cellStyle name="20 % - Markeringsfarve4 2 6 3 2 2" xfId="13090"/>
    <cellStyle name="20 % - Markeringsfarve4 2 6 3 2 2 2" xfId="27121"/>
    <cellStyle name="20 % - Markeringsfarve4 2 6 3 2 3" xfId="23170"/>
    <cellStyle name="20 % - Markeringsfarve4 2 6 3 3" xfId="2753"/>
    <cellStyle name="20 % - Markeringsfarve4 2 6 3 3 2" xfId="13091"/>
    <cellStyle name="20 % - Markeringsfarve4 2 6 3 3 2 2" xfId="27122"/>
    <cellStyle name="20 % - Markeringsfarve4 2 6 3 3 3" xfId="23171"/>
    <cellStyle name="20 % - Markeringsfarve4 2 6 3 4" xfId="2754"/>
    <cellStyle name="20 % - Markeringsfarve4 2 6 3 4 2" xfId="13092"/>
    <cellStyle name="20 % - Markeringsfarve4 2 6 3 4 2 2" xfId="27123"/>
    <cellStyle name="20 % - Markeringsfarve4 2 6 3 4 3" xfId="23172"/>
    <cellStyle name="20 % - Markeringsfarve4 2 6 3 5" xfId="2755"/>
    <cellStyle name="20 % - Markeringsfarve4 2 6 3 5 2" xfId="13093"/>
    <cellStyle name="20 % - Markeringsfarve4 2 6 3 5 2 2" xfId="27124"/>
    <cellStyle name="20 % - Markeringsfarve4 2 6 3 5 3" xfId="23173"/>
    <cellStyle name="20 % - Markeringsfarve4 2 6 3 6" xfId="2756"/>
    <cellStyle name="20 % - Markeringsfarve4 2 6 3 6 2" xfId="13094"/>
    <cellStyle name="20 % - Markeringsfarve4 2 6 3 6 2 2" xfId="27125"/>
    <cellStyle name="20 % - Markeringsfarve4 2 6 3 6 3" xfId="23174"/>
    <cellStyle name="20 % - Markeringsfarve4 2 6 3 7" xfId="13089"/>
    <cellStyle name="20 % - Markeringsfarve4 2 6 3 7 2" xfId="27120"/>
    <cellStyle name="20 % - Markeringsfarve4 2 6 3 8" xfId="23169"/>
    <cellStyle name="20 % - Markeringsfarve4 2 6 4" xfId="2757"/>
    <cellStyle name="20 % - Markeringsfarve4 2 6 4 2" xfId="2758"/>
    <cellStyle name="20 % - Markeringsfarve4 2 6 4 2 2" xfId="13096"/>
    <cellStyle name="20 % - Markeringsfarve4 2 6 4 2 2 2" xfId="27127"/>
    <cellStyle name="20 % - Markeringsfarve4 2 6 4 2 3" xfId="23176"/>
    <cellStyle name="20 % - Markeringsfarve4 2 6 4 3" xfId="2759"/>
    <cellStyle name="20 % - Markeringsfarve4 2 6 4 3 2" xfId="13097"/>
    <cellStyle name="20 % - Markeringsfarve4 2 6 4 3 2 2" xfId="27128"/>
    <cellStyle name="20 % - Markeringsfarve4 2 6 4 3 3" xfId="23177"/>
    <cellStyle name="20 % - Markeringsfarve4 2 6 4 4" xfId="2760"/>
    <cellStyle name="20 % - Markeringsfarve4 2 6 4 4 2" xfId="13098"/>
    <cellStyle name="20 % - Markeringsfarve4 2 6 4 4 2 2" xfId="27129"/>
    <cellStyle name="20 % - Markeringsfarve4 2 6 4 4 3" xfId="23178"/>
    <cellStyle name="20 % - Markeringsfarve4 2 6 4 5" xfId="2761"/>
    <cellStyle name="20 % - Markeringsfarve4 2 6 4 5 2" xfId="13099"/>
    <cellStyle name="20 % - Markeringsfarve4 2 6 4 5 2 2" xfId="27130"/>
    <cellStyle name="20 % - Markeringsfarve4 2 6 4 5 3" xfId="23179"/>
    <cellStyle name="20 % - Markeringsfarve4 2 6 4 6" xfId="2762"/>
    <cellStyle name="20 % - Markeringsfarve4 2 6 4 6 2" xfId="13100"/>
    <cellStyle name="20 % - Markeringsfarve4 2 6 4 6 2 2" xfId="27131"/>
    <cellStyle name="20 % - Markeringsfarve4 2 6 4 6 3" xfId="23180"/>
    <cellStyle name="20 % - Markeringsfarve4 2 6 4 7" xfId="13095"/>
    <cellStyle name="20 % - Markeringsfarve4 2 6 4 7 2" xfId="27126"/>
    <cellStyle name="20 % - Markeringsfarve4 2 6 4 8" xfId="23175"/>
    <cellStyle name="20 % - Markeringsfarve4 2 6 5" xfId="2763"/>
    <cellStyle name="20 % - Markeringsfarve4 2 6 5 2" xfId="13101"/>
    <cellStyle name="20 % - Markeringsfarve4 2 6 5 2 2" xfId="27132"/>
    <cellStyle name="20 % - Markeringsfarve4 2 6 5 3" xfId="23181"/>
    <cellStyle name="20 % - Markeringsfarve4 2 6 6" xfId="2764"/>
    <cellStyle name="20 % - Markeringsfarve4 2 6 6 2" xfId="13102"/>
    <cellStyle name="20 % - Markeringsfarve4 2 6 6 2 2" xfId="27133"/>
    <cellStyle name="20 % - Markeringsfarve4 2 6 6 3" xfId="23182"/>
    <cellStyle name="20 % - Markeringsfarve4 2 6 7" xfId="2765"/>
    <cellStyle name="20 % - Markeringsfarve4 2 6 7 2" xfId="13103"/>
    <cellStyle name="20 % - Markeringsfarve4 2 6 7 2 2" xfId="27134"/>
    <cellStyle name="20 % - Markeringsfarve4 2 6 7 3" xfId="23183"/>
    <cellStyle name="20 % - Markeringsfarve4 2 6 8" xfId="2766"/>
    <cellStyle name="20 % - Markeringsfarve4 2 6 8 2" xfId="13104"/>
    <cellStyle name="20 % - Markeringsfarve4 2 6 8 2 2" xfId="27135"/>
    <cellStyle name="20 % - Markeringsfarve4 2 6 8 3" xfId="23184"/>
    <cellStyle name="20 % - Markeringsfarve4 2 6 9" xfId="2767"/>
    <cellStyle name="20 % - Markeringsfarve4 2 6 9 2" xfId="13105"/>
    <cellStyle name="20 % - Markeringsfarve4 2 6 9 2 2" xfId="27136"/>
    <cellStyle name="20 % - Markeringsfarve4 2 6 9 3" xfId="23185"/>
    <cellStyle name="20 % - Markeringsfarve4 2 7" xfId="2768"/>
    <cellStyle name="20 % - Markeringsfarve4 2 7 2" xfId="2769"/>
    <cellStyle name="20 % - Markeringsfarve4 2 7 2 2" xfId="13107"/>
    <cellStyle name="20 % - Markeringsfarve4 2 7 2 2 2" xfId="27138"/>
    <cellStyle name="20 % - Markeringsfarve4 2 7 2 3" xfId="23187"/>
    <cellStyle name="20 % - Markeringsfarve4 2 7 3" xfId="2770"/>
    <cellStyle name="20 % - Markeringsfarve4 2 7 3 2" xfId="13108"/>
    <cellStyle name="20 % - Markeringsfarve4 2 7 3 2 2" xfId="27139"/>
    <cellStyle name="20 % - Markeringsfarve4 2 7 3 3" xfId="23188"/>
    <cellStyle name="20 % - Markeringsfarve4 2 7 4" xfId="2771"/>
    <cellStyle name="20 % - Markeringsfarve4 2 7 4 2" xfId="13109"/>
    <cellStyle name="20 % - Markeringsfarve4 2 7 4 2 2" xfId="27140"/>
    <cellStyle name="20 % - Markeringsfarve4 2 7 4 3" xfId="23189"/>
    <cellStyle name="20 % - Markeringsfarve4 2 7 5" xfId="2772"/>
    <cellStyle name="20 % - Markeringsfarve4 2 7 5 2" xfId="13110"/>
    <cellStyle name="20 % - Markeringsfarve4 2 7 5 2 2" xfId="27141"/>
    <cellStyle name="20 % - Markeringsfarve4 2 7 5 3" xfId="23190"/>
    <cellStyle name="20 % - Markeringsfarve4 2 7 6" xfId="2773"/>
    <cellStyle name="20 % - Markeringsfarve4 2 7 6 2" xfId="13111"/>
    <cellStyle name="20 % - Markeringsfarve4 2 7 6 2 2" xfId="27142"/>
    <cellStyle name="20 % - Markeringsfarve4 2 7 6 3" xfId="23191"/>
    <cellStyle name="20 % - Markeringsfarve4 2 7 7" xfId="13106"/>
    <cellStyle name="20 % - Markeringsfarve4 2 7 7 2" xfId="27137"/>
    <cellStyle name="20 % - Markeringsfarve4 2 7 8" xfId="23186"/>
    <cellStyle name="20 % - Markeringsfarve4 2 8" xfId="2774"/>
    <cellStyle name="20 % - Markeringsfarve4 2 8 2" xfId="2775"/>
    <cellStyle name="20 % - Markeringsfarve4 2 8 2 2" xfId="13113"/>
    <cellStyle name="20 % - Markeringsfarve4 2 8 2 2 2" xfId="27144"/>
    <cellStyle name="20 % - Markeringsfarve4 2 8 2 3" xfId="23193"/>
    <cellStyle name="20 % - Markeringsfarve4 2 8 3" xfId="2776"/>
    <cellStyle name="20 % - Markeringsfarve4 2 8 3 2" xfId="13114"/>
    <cellStyle name="20 % - Markeringsfarve4 2 8 3 2 2" xfId="27145"/>
    <cellStyle name="20 % - Markeringsfarve4 2 8 3 3" xfId="23194"/>
    <cellStyle name="20 % - Markeringsfarve4 2 8 4" xfId="2777"/>
    <cellStyle name="20 % - Markeringsfarve4 2 8 4 2" xfId="13115"/>
    <cellStyle name="20 % - Markeringsfarve4 2 8 4 2 2" xfId="27146"/>
    <cellStyle name="20 % - Markeringsfarve4 2 8 4 3" xfId="23195"/>
    <cellStyle name="20 % - Markeringsfarve4 2 8 5" xfId="2778"/>
    <cellStyle name="20 % - Markeringsfarve4 2 8 5 2" xfId="13116"/>
    <cellStyle name="20 % - Markeringsfarve4 2 8 5 2 2" xfId="27147"/>
    <cellStyle name="20 % - Markeringsfarve4 2 8 5 3" xfId="23196"/>
    <cellStyle name="20 % - Markeringsfarve4 2 8 6" xfId="2779"/>
    <cellStyle name="20 % - Markeringsfarve4 2 8 6 2" xfId="13117"/>
    <cellStyle name="20 % - Markeringsfarve4 2 8 6 2 2" xfId="27148"/>
    <cellStyle name="20 % - Markeringsfarve4 2 8 6 3" xfId="23197"/>
    <cellStyle name="20 % - Markeringsfarve4 2 8 7" xfId="13112"/>
    <cellStyle name="20 % - Markeringsfarve4 2 8 7 2" xfId="27143"/>
    <cellStyle name="20 % - Markeringsfarve4 2 8 8" xfId="23192"/>
    <cellStyle name="20 % - Markeringsfarve4 2 9" xfId="2780"/>
    <cellStyle name="20 % - Markeringsfarve4 2 9 2" xfId="2781"/>
    <cellStyle name="20 % - Markeringsfarve4 2 9 2 2" xfId="13119"/>
    <cellStyle name="20 % - Markeringsfarve4 2 9 2 2 2" xfId="27150"/>
    <cellStyle name="20 % - Markeringsfarve4 2 9 2 3" xfId="23199"/>
    <cellStyle name="20 % - Markeringsfarve4 2 9 3" xfId="2782"/>
    <cellStyle name="20 % - Markeringsfarve4 2 9 3 2" xfId="13120"/>
    <cellStyle name="20 % - Markeringsfarve4 2 9 3 2 2" xfId="27151"/>
    <cellStyle name="20 % - Markeringsfarve4 2 9 3 3" xfId="23200"/>
    <cellStyle name="20 % - Markeringsfarve4 2 9 4" xfId="2783"/>
    <cellStyle name="20 % - Markeringsfarve4 2 9 4 2" xfId="13121"/>
    <cellStyle name="20 % - Markeringsfarve4 2 9 4 2 2" xfId="27152"/>
    <cellStyle name="20 % - Markeringsfarve4 2 9 4 3" xfId="23201"/>
    <cellStyle name="20 % - Markeringsfarve4 2 9 5" xfId="2784"/>
    <cellStyle name="20 % - Markeringsfarve4 2 9 5 2" xfId="13122"/>
    <cellStyle name="20 % - Markeringsfarve4 2 9 5 2 2" xfId="27153"/>
    <cellStyle name="20 % - Markeringsfarve4 2 9 5 3" xfId="23202"/>
    <cellStyle name="20 % - Markeringsfarve4 2 9 6" xfId="2785"/>
    <cellStyle name="20 % - Markeringsfarve4 2 9 6 2" xfId="13123"/>
    <cellStyle name="20 % - Markeringsfarve4 2 9 6 2 2" xfId="27154"/>
    <cellStyle name="20 % - Markeringsfarve4 2 9 6 3" xfId="23203"/>
    <cellStyle name="20 % - Markeringsfarve4 2 9 7" xfId="13118"/>
    <cellStyle name="20 % - Markeringsfarve4 2 9 7 2" xfId="27149"/>
    <cellStyle name="20 % - Markeringsfarve4 2 9 8" xfId="23198"/>
    <cellStyle name="20 % - Markeringsfarve4 2_Budget" xfId="2786"/>
    <cellStyle name="20 % - Markeringsfarve4 3" xfId="2787"/>
    <cellStyle name="20 % - Markeringsfarve4 3 2" xfId="2788"/>
    <cellStyle name="20 % - Markeringsfarve4 3 2 10" xfId="13124"/>
    <cellStyle name="20 % - Markeringsfarve4 3 2 10 2" xfId="27155"/>
    <cellStyle name="20 % - Markeringsfarve4 3 2 11" xfId="23204"/>
    <cellStyle name="20 % - Markeringsfarve4 3 2 2" xfId="2789"/>
    <cellStyle name="20 % - Markeringsfarve4 3 2 2 2" xfId="2790"/>
    <cellStyle name="20 % - Markeringsfarve4 3 2 2 2 2" xfId="2791"/>
    <cellStyle name="20 % - Markeringsfarve4 3 2 2 2 2 2" xfId="13127"/>
    <cellStyle name="20 % - Markeringsfarve4 3 2 2 2 2 2 2" xfId="27158"/>
    <cellStyle name="20 % - Markeringsfarve4 3 2 2 2 2 3" xfId="23207"/>
    <cellStyle name="20 % - Markeringsfarve4 3 2 2 2 3" xfId="2792"/>
    <cellStyle name="20 % - Markeringsfarve4 3 2 2 2 3 2" xfId="13128"/>
    <cellStyle name="20 % - Markeringsfarve4 3 2 2 2 3 2 2" xfId="27159"/>
    <cellStyle name="20 % - Markeringsfarve4 3 2 2 2 3 3" xfId="23208"/>
    <cellStyle name="20 % - Markeringsfarve4 3 2 2 2 4" xfId="2793"/>
    <cellStyle name="20 % - Markeringsfarve4 3 2 2 2 4 2" xfId="13129"/>
    <cellStyle name="20 % - Markeringsfarve4 3 2 2 2 4 2 2" xfId="27160"/>
    <cellStyle name="20 % - Markeringsfarve4 3 2 2 2 4 3" xfId="23209"/>
    <cellStyle name="20 % - Markeringsfarve4 3 2 2 2 5" xfId="2794"/>
    <cellStyle name="20 % - Markeringsfarve4 3 2 2 2 5 2" xfId="13130"/>
    <cellStyle name="20 % - Markeringsfarve4 3 2 2 2 5 2 2" xfId="27161"/>
    <cellStyle name="20 % - Markeringsfarve4 3 2 2 2 5 3" xfId="23210"/>
    <cellStyle name="20 % - Markeringsfarve4 3 2 2 2 6" xfId="2795"/>
    <cellStyle name="20 % - Markeringsfarve4 3 2 2 2 6 2" xfId="13131"/>
    <cellStyle name="20 % - Markeringsfarve4 3 2 2 2 6 2 2" xfId="27162"/>
    <cellStyle name="20 % - Markeringsfarve4 3 2 2 2 6 3" xfId="23211"/>
    <cellStyle name="20 % - Markeringsfarve4 3 2 2 2 7" xfId="13126"/>
    <cellStyle name="20 % - Markeringsfarve4 3 2 2 2 7 2" xfId="27157"/>
    <cellStyle name="20 % - Markeringsfarve4 3 2 2 2 8" xfId="23206"/>
    <cellStyle name="20 % - Markeringsfarve4 3 2 2 3" xfId="2796"/>
    <cellStyle name="20 % - Markeringsfarve4 3 2 2 3 2" xfId="13132"/>
    <cellStyle name="20 % - Markeringsfarve4 3 2 2 3 2 2" xfId="27163"/>
    <cellStyle name="20 % - Markeringsfarve4 3 2 2 3 3" xfId="23212"/>
    <cellStyle name="20 % - Markeringsfarve4 3 2 2 4" xfId="2797"/>
    <cellStyle name="20 % - Markeringsfarve4 3 2 2 4 2" xfId="13133"/>
    <cellStyle name="20 % - Markeringsfarve4 3 2 2 4 2 2" xfId="27164"/>
    <cellStyle name="20 % - Markeringsfarve4 3 2 2 4 3" xfId="23213"/>
    <cellStyle name="20 % - Markeringsfarve4 3 2 2 5" xfId="2798"/>
    <cellStyle name="20 % - Markeringsfarve4 3 2 2 5 2" xfId="13134"/>
    <cellStyle name="20 % - Markeringsfarve4 3 2 2 5 2 2" xfId="27165"/>
    <cellStyle name="20 % - Markeringsfarve4 3 2 2 5 3" xfId="23214"/>
    <cellStyle name="20 % - Markeringsfarve4 3 2 2 6" xfId="2799"/>
    <cellStyle name="20 % - Markeringsfarve4 3 2 2 6 2" xfId="13135"/>
    <cellStyle name="20 % - Markeringsfarve4 3 2 2 6 2 2" xfId="27166"/>
    <cellStyle name="20 % - Markeringsfarve4 3 2 2 6 3" xfId="23215"/>
    <cellStyle name="20 % - Markeringsfarve4 3 2 2 7" xfId="2800"/>
    <cellStyle name="20 % - Markeringsfarve4 3 2 2 7 2" xfId="13136"/>
    <cellStyle name="20 % - Markeringsfarve4 3 2 2 7 2 2" xfId="27167"/>
    <cellStyle name="20 % - Markeringsfarve4 3 2 2 7 3" xfId="23216"/>
    <cellStyle name="20 % - Markeringsfarve4 3 2 2 8" xfId="13125"/>
    <cellStyle name="20 % - Markeringsfarve4 3 2 2 8 2" xfId="27156"/>
    <cellStyle name="20 % - Markeringsfarve4 3 2 2 9" xfId="23205"/>
    <cellStyle name="20 % - Markeringsfarve4 3 2 3" xfId="2801"/>
    <cellStyle name="20 % - Markeringsfarve4 3 2 3 2" xfId="2802"/>
    <cellStyle name="20 % - Markeringsfarve4 3 2 3 2 2" xfId="13138"/>
    <cellStyle name="20 % - Markeringsfarve4 3 2 3 2 2 2" xfId="27169"/>
    <cellStyle name="20 % - Markeringsfarve4 3 2 3 2 3" xfId="23218"/>
    <cellStyle name="20 % - Markeringsfarve4 3 2 3 3" xfId="2803"/>
    <cellStyle name="20 % - Markeringsfarve4 3 2 3 3 2" xfId="13139"/>
    <cellStyle name="20 % - Markeringsfarve4 3 2 3 3 2 2" xfId="27170"/>
    <cellStyle name="20 % - Markeringsfarve4 3 2 3 3 3" xfId="23219"/>
    <cellStyle name="20 % - Markeringsfarve4 3 2 3 4" xfId="2804"/>
    <cellStyle name="20 % - Markeringsfarve4 3 2 3 4 2" xfId="13140"/>
    <cellStyle name="20 % - Markeringsfarve4 3 2 3 4 2 2" xfId="27171"/>
    <cellStyle name="20 % - Markeringsfarve4 3 2 3 4 3" xfId="23220"/>
    <cellStyle name="20 % - Markeringsfarve4 3 2 3 5" xfId="2805"/>
    <cellStyle name="20 % - Markeringsfarve4 3 2 3 5 2" xfId="13141"/>
    <cellStyle name="20 % - Markeringsfarve4 3 2 3 5 2 2" xfId="27172"/>
    <cellStyle name="20 % - Markeringsfarve4 3 2 3 5 3" xfId="23221"/>
    <cellStyle name="20 % - Markeringsfarve4 3 2 3 6" xfId="2806"/>
    <cellStyle name="20 % - Markeringsfarve4 3 2 3 6 2" xfId="13142"/>
    <cellStyle name="20 % - Markeringsfarve4 3 2 3 6 2 2" xfId="27173"/>
    <cellStyle name="20 % - Markeringsfarve4 3 2 3 6 3" xfId="23222"/>
    <cellStyle name="20 % - Markeringsfarve4 3 2 3 7" xfId="13137"/>
    <cellStyle name="20 % - Markeringsfarve4 3 2 3 7 2" xfId="27168"/>
    <cellStyle name="20 % - Markeringsfarve4 3 2 3 8" xfId="23217"/>
    <cellStyle name="20 % - Markeringsfarve4 3 2 4" xfId="2807"/>
    <cellStyle name="20 % - Markeringsfarve4 3 2 4 2" xfId="13143"/>
    <cellStyle name="20 % - Markeringsfarve4 3 2 4 2 2" xfId="27174"/>
    <cellStyle name="20 % - Markeringsfarve4 3 2 4 3" xfId="23223"/>
    <cellStyle name="20 % - Markeringsfarve4 3 2 5" xfId="2808"/>
    <cellStyle name="20 % - Markeringsfarve4 3 2 5 2" xfId="13144"/>
    <cellStyle name="20 % - Markeringsfarve4 3 2 5 2 2" xfId="27175"/>
    <cellStyle name="20 % - Markeringsfarve4 3 2 5 3" xfId="23224"/>
    <cellStyle name="20 % - Markeringsfarve4 3 2 6" xfId="2809"/>
    <cellStyle name="20 % - Markeringsfarve4 3 2 6 2" xfId="13145"/>
    <cellStyle name="20 % - Markeringsfarve4 3 2 6 2 2" xfId="27176"/>
    <cellStyle name="20 % - Markeringsfarve4 3 2 6 3" xfId="23225"/>
    <cellStyle name="20 % - Markeringsfarve4 3 2 7" xfId="2810"/>
    <cellStyle name="20 % - Markeringsfarve4 3 2 7 2" xfId="13146"/>
    <cellStyle name="20 % - Markeringsfarve4 3 2 7 2 2" xfId="27177"/>
    <cellStyle name="20 % - Markeringsfarve4 3 2 7 3" xfId="23226"/>
    <cellStyle name="20 % - Markeringsfarve4 3 2 8" xfId="2811"/>
    <cellStyle name="20 % - Markeringsfarve4 3 2 8 2" xfId="13147"/>
    <cellStyle name="20 % - Markeringsfarve4 3 2 8 2 2" xfId="27178"/>
    <cellStyle name="20 % - Markeringsfarve4 3 2 8 3" xfId="23227"/>
    <cellStyle name="20 % - Markeringsfarve4 3 2 9" xfId="2812"/>
    <cellStyle name="20 % - Markeringsfarve4 3 3" xfId="2813"/>
    <cellStyle name="20 % - Markeringsfarve4 3 3 2" xfId="13148"/>
    <cellStyle name="20 % - Markeringsfarve4 3 3 2 2" xfId="27179"/>
    <cellStyle name="20 % - Markeringsfarve4 3 3 3" xfId="23228"/>
    <cellStyle name="20 % - Markeringsfarve4 3_Budget" xfId="2814"/>
    <cellStyle name="20 % - Markeringsfarve4 4" xfId="2815"/>
    <cellStyle name="20 % - Markeringsfarve4 4 2" xfId="2816"/>
    <cellStyle name="20 % - Markeringsfarve4 5" xfId="2817"/>
    <cellStyle name="20 % - Markeringsfarve4 6" xfId="2818"/>
    <cellStyle name="20 % - Markeringsfarve4 6 10" xfId="2819"/>
    <cellStyle name="20 % - Markeringsfarve4 6 10 2" xfId="13150"/>
    <cellStyle name="20 % - Markeringsfarve4 6 10 2 2" xfId="27181"/>
    <cellStyle name="20 % - Markeringsfarve4 6 10 3" xfId="23230"/>
    <cellStyle name="20 % - Markeringsfarve4 6 11" xfId="13149"/>
    <cellStyle name="20 % - Markeringsfarve4 6 11 2" xfId="27180"/>
    <cellStyle name="20 % - Markeringsfarve4 6 12" xfId="23229"/>
    <cellStyle name="20 % - Markeringsfarve4 6 2" xfId="2820"/>
    <cellStyle name="20 % - Markeringsfarve4 6 2 10" xfId="23231"/>
    <cellStyle name="20 % - Markeringsfarve4 6 2 2" xfId="2821"/>
    <cellStyle name="20 % - Markeringsfarve4 6 2 2 2" xfId="2822"/>
    <cellStyle name="20 % - Markeringsfarve4 6 2 2 2 2" xfId="13153"/>
    <cellStyle name="20 % - Markeringsfarve4 6 2 2 2 2 2" xfId="27184"/>
    <cellStyle name="20 % - Markeringsfarve4 6 2 2 2 3" xfId="23233"/>
    <cellStyle name="20 % - Markeringsfarve4 6 2 2 3" xfId="2823"/>
    <cellStyle name="20 % - Markeringsfarve4 6 2 2 3 2" xfId="13154"/>
    <cellStyle name="20 % - Markeringsfarve4 6 2 2 3 2 2" xfId="27185"/>
    <cellStyle name="20 % - Markeringsfarve4 6 2 2 3 3" xfId="23234"/>
    <cellStyle name="20 % - Markeringsfarve4 6 2 2 4" xfId="2824"/>
    <cellStyle name="20 % - Markeringsfarve4 6 2 2 4 2" xfId="13155"/>
    <cellStyle name="20 % - Markeringsfarve4 6 2 2 4 2 2" xfId="27186"/>
    <cellStyle name="20 % - Markeringsfarve4 6 2 2 4 3" xfId="23235"/>
    <cellStyle name="20 % - Markeringsfarve4 6 2 2 5" xfId="2825"/>
    <cellStyle name="20 % - Markeringsfarve4 6 2 2 5 2" xfId="13156"/>
    <cellStyle name="20 % - Markeringsfarve4 6 2 2 5 2 2" xfId="27187"/>
    <cellStyle name="20 % - Markeringsfarve4 6 2 2 5 3" xfId="23236"/>
    <cellStyle name="20 % - Markeringsfarve4 6 2 2 6" xfId="2826"/>
    <cellStyle name="20 % - Markeringsfarve4 6 2 2 6 2" xfId="13157"/>
    <cellStyle name="20 % - Markeringsfarve4 6 2 2 6 2 2" xfId="27188"/>
    <cellStyle name="20 % - Markeringsfarve4 6 2 2 6 3" xfId="23237"/>
    <cellStyle name="20 % - Markeringsfarve4 6 2 2 7" xfId="13152"/>
    <cellStyle name="20 % - Markeringsfarve4 6 2 2 7 2" xfId="27183"/>
    <cellStyle name="20 % - Markeringsfarve4 6 2 2 8" xfId="23232"/>
    <cellStyle name="20 % - Markeringsfarve4 6 2 3" xfId="2827"/>
    <cellStyle name="20 % - Markeringsfarve4 6 2 3 2" xfId="2828"/>
    <cellStyle name="20 % - Markeringsfarve4 6 2 3 2 2" xfId="13159"/>
    <cellStyle name="20 % - Markeringsfarve4 6 2 3 2 2 2" xfId="27190"/>
    <cellStyle name="20 % - Markeringsfarve4 6 2 3 2 3" xfId="23239"/>
    <cellStyle name="20 % - Markeringsfarve4 6 2 3 3" xfId="2829"/>
    <cellStyle name="20 % - Markeringsfarve4 6 2 3 3 2" xfId="13160"/>
    <cellStyle name="20 % - Markeringsfarve4 6 2 3 3 2 2" xfId="27191"/>
    <cellStyle name="20 % - Markeringsfarve4 6 2 3 3 3" xfId="23240"/>
    <cellStyle name="20 % - Markeringsfarve4 6 2 3 4" xfId="2830"/>
    <cellStyle name="20 % - Markeringsfarve4 6 2 3 4 2" xfId="13161"/>
    <cellStyle name="20 % - Markeringsfarve4 6 2 3 4 2 2" xfId="27192"/>
    <cellStyle name="20 % - Markeringsfarve4 6 2 3 4 3" xfId="23241"/>
    <cellStyle name="20 % - Markeringsfarve4 6 2 3 5" xfId="2831"/>
    <cellStyle name="20 % - Markeringsfarve4 6 2 3 5 2" xfId="13162"/>
    <cellStyle name="20 % - Markeringsfarve4 6 2 3 5 2 2" xfId="27193"/>
    <cellStyle name="20 % - Markeringsfarve4 6 2 3 5 3" xfId="23242"/>
    <cellStyle name="20 % - Markeringsfarve4 6 2 3 6" xfId="2832"/>
    <cellStyle name="20 % - Markeringsfarve4 6 2 3 6 2" xfId="13163"/>
    <cellStyle name="20 % - Markeringsfarve4 6 2 3 6 2 2" xfId="27194"/>
    <cellStyle name="20 % - Markeringsfarve4 6 2 3 6 3" xfId="23243"/>
    <cellStyle name="20 % - Markeringsfarve4 6 2 3 7" xfId="13158"/>
    <cellStyle name="20 % - Markeringsfarve4 6 2 3 7 2" xfId="27189"/>
    <cellStyle name="20 % - Markeringsfarve4 6 2 3 8" xfId="23238"/>
    <cellStyle name="20 % - Markeringsfarve4 6 2 4" xfId="2833"/>
    <cellStyle name="20 % - Markeringsfarve4 6 2 4 2" xfId="13164"/>
    <cellStyle name="20 % - Markeringsfarve4 6 2 4 2 2" xfId="27195"/>
    <cellStyle name="20 % - Markeringsfarve4 6 2 4 3" xfId="23244"/>
    <cellStyle name="20 % - Markeringsfarve4 6 2 5" xfId="2834"/>
    <cellStyle name="20 % - Markeringsfarve4 6 2 5 2" xfId="13165"/>
    <cellStyle name="20 % - Markeringsfarve4 6 2 5 2 2" xfId="27196"/>
    <cellStyle name="20 % - Markeringsfarve4 6 2 5 3" xfId="23245"/>
    <cellStyle name="20 % - Markeringsfarve4 6 2 6" xfId="2835"/>
    <cellStyle name="20 % - Markeringsfarve4 6 2 6 2" xfId="13166"/>
    <cellStyle name="20 % - Markeringsfarve4 6 2 6 2 2" xfId="27197"/>
    <cellStyle name="20 % - Markeringsfarve4 6 2 6 3" xfId="23246"/>
    <cellStyle name="20 % - Markeringsfarve4 6 2 7" xfId="2836"/>
    <cellStyle name="20 % - Markeringsfarve4 6 2 7 2" xfId="13167"/>
    <cellStyle name="20 % - Markeringsfarve4 6 2 7 2 2" xfId="27198"/>
    <cellStyle name="20 % - Markeringsfarve4 6 2 7 3" xfId="23247"/>
    <cellStyle name="20 % - Markeringsfarve4 6 2 8" xfId="2837"/>
    <cellStyle name="20 % - Markeringsfarve4 6 2 8 2" xfId="13168"/>
    <cellStyle name="20 % - Markeringsfarve4 6 2 8 2 2" xfId="27199"/>
    <cellStyle name="20 % - Markeringsfarve4 6 2 8 3" xfId="23248"/>
    <cellStyle name="20 % - Markeringsfarve4 6 2 9" xfId="13151"/>
    <cellStyle name="20 % - Markeringsfarve4 6 2 9 2" xfId="27182"/>
    <cellStyle name="20 % - Markeringsfarve4 6 3" xfId="2838"/>
    <cellStyle name="20 % - Markeringsfarve4 6 4" xfId="2839"/>
    <cellStyle name="20 % - Markeringsfarve4 6 4 2" xfId="2840"/>
    <cellStyle name="20 % - Markeringsfarve4 6 4 2 2" xfId="13170"/>
    <cellStyle name="20 % - Markeringsfarve4 6 4 2 2 2" xfId="27201"/>
    <cellStyle name="20 % - Markeringsfarve4 6 4 2 3" xfId="23250"/>
    <cellStyle name="20 % - Markeringsfarve4 6 4 3" xfId="2841"/>
    <cellStyle name="20 % - Markeringsfarve4 6 4 3 2" xfId="13171"/>
    <cellStyle name="20 % - Markeringsfarve4 6 4 3 2 2" xfId="27202"/>
    <cellStyle name="20 % - Markeringsfarve4 6 4 3 3" xfId="23251"/>
    <cellStyle name="20 % - Markeringsfarve4 6 4 4" xfId="2842"/>
    <cellStyle name="20 % - Markeringsfarve4 6 4 4 2" xfId="13172"/>
    <cellStyle name="20 % - Markeringsfarve4 6 4 4 2 2" xfId="27203"/>
    <cellStyle name="20 % - Markeringsfarve4 6 4 4 3" xfId="23252"/>
    <cellStyle name="20 % - Markeringsfarve4 6 4 5" xfId="2843"/>
    <cellStyle name="20 % - Markeringsfarve4 6 4 5 2" xfId="13173"/>
    <cellStyle name="20 % - Markeringsfarve4 6 4 5 2 2" xfId="27204"/>
    <cellStyle name="20 % - Markeringsfarve4 6 4 5 3" xfId="23253"/>
    <cellStyle name="20 % - Markeringsfarve4 6 4 6" xfId="2844"/>
    <cellStyle name="20 % - Markeringsfarve4 6 4 6 2" xfId="13174"/>
    <cellStyle name="20 % - Markeringsfarve4 6 4 6 2 2" xfId="27205"/>
    <cellStyle name="20 % - Markeringsfarve4 6 4 6 3" xfId="23254"/>
    <cellStyle name="20 % - Markeringsfarve4 6 4 7" xfId="13169"/>
    <cellStyle name="20 % - Markeringsfarve4 6 4 7 2" xfId="27200"/>
    <cellStyle name="20 % - Markeringsfarve4 6 4 8" xfId="23249"/>
    <cellStyle name="20 % - Markeringsfarve4 6 5" xfId="2845"/>
    <cellStyle name="20 % - Markeringsfarve4 6 5 2" xfId="2846"/>
    <cellStyle name="20 % - Markeringsfarve4 6 5 2 2" xfId="13176"/>
    <cellStyle name="20 % - Markeringsfarve4 6 5 2 2 2" xfId="27207"/>
    <cellStyle name="20 % - Markeringsfarve4 6 5 2 3" xfId="23256"/>
    <cellStyle name="20 % - Markeringsfarve4 6 5 3" xfId="2847"/>
    <cellStyle name="20 % - Markeringsfarve4 6 5 3 2" xfId="13177"/>
    <cellStyle name="20 % - Markeringsfarve4 6 5 3 2 2" xfId="27208"/>
    <cellStyle name="20 % - Markeringsfarve4 6 5 3 3" xfId="23257"/>
    <cellStyle name="20 % - Markeringsfarve4 6 5 4" xfId="2848"/>
    <cellStyle name="20 % - Markeringsfarve4 6 5 4 2" xfId="13178"/>
    <cellStyle name="20 % - Markeringsfarve4 6 5 4 2 2" xfId="27209"/>
    <cellStyle name="20 % - Markeringsfarve4 6 5 4 3" xfId="23258"/>
    <cellStyle name="20 % - Markeringsfarve4 6 5 5" xfId="2849"/>
    <cellStyle name="20 % - Markeringsfarve4 6 5 5 2" xfId="13179"/>
    <cellStyle name="20 % - Markeringsfarve4 6 5 5 2 2" xfId="27210"/>
    <cellStyle name="20 % - Markeringsfarve4 6 5 5 3" xfId="23259"/>
    <cellStyle name="20 % - Markeringsfarve4 6 5 6" xfId="2850"/>
    <cellStyle name="20 % - Markeringsfarve4 6 5 6 2" xfId="13180"/>
    <cellStyle name="20 % - Markeringsfarve4 6 5 6 2 2" xfId="27211"/>
    <cellStyle name="20 % - Markeringsfarve4 6 5 6 3" xfId="23260"/>
    <cellStyle name="20 % - Markeringsfarve4 6 5 7" xfId="13175"/>
    <cellStyle name="20 % - Markeringsfarve4 6 5 7 2" xfId="27206"/>
    <cellStyle name="20 % - Markeringsfarve4 6 5 8" xfId="23255"/>
    <cellStyle name="20 % - Markeringsfarve4 6 6" xfId="2851"/>
    <cellStyle name="20 % - Markeringsfarve4 6 6 2" xfId="13181"/>
    <cellStyle name="20 % - Markeringsfarve4 6 6 2 2" xfId="27212"/>
    <cellStyle name="20 % - Markeringsfarve4 6 6 3" xfId="23261"/>
    <cellStyle name="20 % - Markeringsfarve4 6 7" xfId="2852"/>
    <cellStyle name="20 % - Markeringsfarve4 6 7 2" xfId="13182"/>
    <cellStyle name="20 % - Markeringsfarve4 6 7 2 2" xfId="27213"/>
    <cellStyle name="20 % - Markeringsfarve4 6 7 3" xfId="23262"/>
    <cellStyle name="20 % - Markeringsfarve4 6 8" xfId="2853"/>
    <cellStyle name="20 % - Markeringsfarve4 6 8 2" xfId="13183"/>
    <cellStyle name="20 % - Markeringsfarve4 6 8 2 2" xfId="27214"/>
    <cellStyle name="20 % - Markeringsfarve4 6 8 3" xfId="23263"/>
    <cellStyle name="20 % - Markeringsfarve4 6 9" xfId="2854"/>
    <cellStyle name="20 % - Markeringsfarve4 6 9 2" xfId="13184"/>
    <cellStyle name="20 % - Markeringsfarve4 6 9 2 2" xfId="27215"/>
    <cellStyle name="20 % - Markeringsfarve4 6 9 3" xfId="23264"/>
    <cellStyle name="20 % - Markeringsfarve4 7" xfId="2855"/>
    <cellStyle name="20 % - Markeringsfarve4 8" xfId="2856"/>
    <cellStyle name="20 % - Markeringsfarve4 9" xfId="2857"/>
    <cellStyle name="20 % - Markeringsfarve5 10" xfId="2859"/>
    <cellStyle name="20 % - Markeringsfarve5 11" xfId="2860"/>
    <cellStyle name="20 % - Markeringsfarve5 11 2" xfId="2861"/>
    <cellStyle name="20 % - Markeringsfarve5 11 2 2" xfId="13186"/>
    <cellStyle name="20 % - Markeringsfarve5 11 2 2 2" xfId="27217"/>
    <cellStyle name="20 % - Markeringsfarve5 11 2 3" xfId="23267"/>
    <cellStyle name="20 % - Markeringsfarve5 11 3" xfId="13185"/>
    <cellStyle name="20 % - Markeringsfarve5 11 3 2" xfId="27216"/>
    <cellStyle name="20 % - Markeringsfarve5 11 4" xfId="23266"/>
    <cellStyle name="20 % - Markeringsfarve5 12" xfId="2862"/>
    <cellStyle name="20 % - Markeringsfarve5 12 2" xfId="13187"/>
    <cellStyle name="20 % - Markeringsfarve5 12 2 2" xfId="27218"/>
    <cellStyle name="20 % - Markeringsfarve5 12 3" xfId="23268"/>
    <cellStyle name="20 % - Markeringsfarve5 13" xfId="2863"/>
    <cellStyle name="20 % - Markeringsfarve5 13 2" xfId="13188"/>
    <cellStyle name="20 % - Markeringsfarve5 13 2 2" xfId="27219"/>
    <cellStyle name="20 % - Markeringsfarve5 13 3" xfId="23269"/>
    <cellStyle name="20 % - Markeringsfarve5 14" xfId="2864"/>
    <cellStyle name="20 % - Markeringsfarve5 15" xfId="2865"/>
    <cellStyle name="20 % - Markeringsfarve5 16" xfId="2866"/>
    <cellStyle name="20 % - Markeringsfarve5 17" xfId="2867"/>
    <cellStyle name="20 % - Markeringsfarve5 18" xfId="2868"/>
    <cellStyle name="20 % - Markeringsfarve5 18 2" xfId="13189"/>
    <cellStyle name="20 % - Markeringsfarve5 18 2 2" xfId="27220"/>
    <cellStyle name="20 % - Markeringsfarve5 18 3" xfId="23270"/>
    <cellStyle name="20 % - Markeringsfarve5 19" xfId="2869"/>
    <cellStyle name="20 % - Markeringsfarve5 19 2" xfId="13190"/>
    <cellStyle name="20 % - Markeringsfarve5 19 2 2" xfId="27221"/>
    <cellStyle name="20 % - Markeringsfarve5 19 3" xfId="23271"/>
    <cellStyle name="20 % - Markeringsfarve5 2" xfId="2870"/>
    <cellStyle name="20 % - Markeringsfarve5 2 10" xfId="2871"/>
    <cellStyle name="20 % - Markeringsfarve5 2 10 2" xfId="13191"/>
    <cellStyle name="20 % - Markeringsfarve5 2 10 2 2" xfId="27222"/>
    <cellStyle name="20 % - Markeringsfarve5 2 10 3" xfId="23272"/>
    <cellStyle name="20 % - Markeringsfarve5 2 11" xfId="2872"/>
    <cellStyle name="20 % - Markeringsfarve5 2 11 2" xfId="13192"/>
    <cellStyle name="20 % - Markeringsfarve5 2 11 2 2" xfId="27223"/>
    <cellStyle name="20 % - Markeringsfarve5 2 11 3" xfId="23273"/>
    <cellStyle name="20 % - Markeringsfarve5 2 12" xfId="2873"/>
    <cellStyle name="20 % - Markeringsfarve5 2 12 2" xfId="13193"/>
    <cellStyle name="20 % - Markeringsfarve5 2 12 2 2" xfId="27224"/>
    <cellStyle name="20 % - Markeringsfarve5 2 12 3" xfId="23274"/>
    <cellStyle name="20 % - Markeringsfarve5 2 13" xfId="2874"/>
    <cellStyle name="20 % - Markeringsfarve5 2 13 2" xfId="13194"/>
    <cellStyle name="20 % - Markeringsfarve5 2 13 2 2" xfId="27225"/>
    <cellStyle name="20 % - Markeringsfarve5 2 13 3" xfId="23275"/>
    <cellStyle name="20 % - Markeringsfarve5 2 14" xfId="2875"/>
    <cellStyle name="20 % - Markeringsfarve5 2 14 2" xfId="13195"/>
    <cellStyle name="20 % - Markeringsfarve5 2 14 2 2" xfId="27226"/>
    <cellStyle name="20 % - Markeringsfarve5 2 14 3" xfId="23276"/>
    <cellStyle name="20 % - Markeringsfarve5 2 15" xfId="2876"/>
    <cellStyle name="20 % - Markeringsfarve5 2 15 2" xfId="13196"/>
    <cellStyle name="20 % - Markeringsfarve5 2 15 2 2" xfId="27227"/>
    <cellStyle name="20 % - Markeringsfarve5 2 15 3" xfId="23277"/>
    <cellStyle name="20 % - Markeringsfarve5 2 16" xfId="2877"/>
    <cellStyle name="20 % - Markeringsfarve5 2 17" xfId="2878"/>
    <cellStyle name="20 % - Markeringsfarve5 2 17 2" xfId="13197"/>
    <cellStyle name="20 % - Markeringsfarve5 2 17 2 2" xfId="27228"/>
    <cellStyle name="20 % - Markeringsfarve5 2 17 3" xfId="23278"/>
    <cellStyle name="20 % - Markeringsfarve5 2 2" xfId="2879"/>
    <cellStyle name="20 % - Markeringsfarve5 2 2 10" xfId="2880"/>
    <cellStyle name="20 % - Markeringsfarve5 2 2 10 2" xfId="13199"/>
    <cellStyle name="20 % - Markeringsfarve5 2 2 10 2 2" xfId="27230"/>
    <cellStyle name="20 % - Markeringsfarve5 2 2 10 3" xfId="23280"/>
    <cellStyle name="20 % - Markeringsfarve5 2 2 11" xfId="2881"/>
    <cellStyle name="20 % - Markeringsfarve5 2 2 11 2" xfId="13200"/>
    <cellStyle name="20 % - Markeringsfarve5 2 2 11 2 2" xfId="27231"/>
    <cellStyle name="20 % - Markeringsfarve5 2 2 11 3" xfId="23281"/>
    <cellStyle name="20 % - Markeringsfarve5 2 2 12" xfId="2882"/>
    <cellStyle name="20 % - Markeringsfarve5 2 2 12 2" xfId="13201"/>
    <cellStyle name="20 % - Markeringsfarve5 2 2 12 2 2" xfId="27232"/>
    <cellStyle name="20 % - Markeringsfarve5 2 2 12 3" xfId="23282"/>
    <cellStyle name="20 % - Markeringsfarve5 2 2 13" xfId="2883"/>
    <cellStyle name="20 % - Markeringsfarve5 2 2 13 2" xfId="13202"/>
    <cellStyle name="20 % - Markeringsfarve5 2 2 13 2 2" xfId="27233"/>
    <cellStyle name="20 % - Markeringsfarve5 2 2 13 3" xfId="23283"/>
    <cellStyle name="20 % - Markeringsfarve5 2 2 14" xfId="2884"/>
    <cellStyle name="20 % - Markeringsfarve5 2 2 15" xfId="13198"/>
    <cellStyle name="20 % - Markeringsfarve5 2 2 15 2" xfId="27229"/>
    <cellStyle name="20 % - Markeringsfarve5 2 2 16" xfId="23279"/>
    <cellStyle name="20 % - Markeringsfarve5 2 2 2" xfId="2885"/>
    <cellStyle name="20 % - Markeringsfarve5 2 2 2 10" xfId="2886"/>
    <cellStyle name="20 % - Markeringsfarve5 2 2 2 10 2" xfId="13204"/>
    <cellStyle name="20 % - Markeringsfarve5 2 2 2 10 2 2" xfId="27235"/>
    <cellStyle name="20 % - Markeringsfarve5 2 2 2 10 3" xfId="23285"/>
    <cellStyle name="20 % - Markeringsfarve5 2 2 2 11" xfId="2887"/>
    <cellStyle name="20 % - Markeringsfarve5 2 2 2 11 2" xfId="13205"/>
    <cellStyle name="20 % - Markeringsfarve5 2 2 2 11 2 2" xfId="27236"/>
    <cellStyle name="20 % - Markeringsfarve5 2 2 2 11 3" xfId="23286"/>
    <cellStyle name="20 % - Markeringsfarve5 2 2 2 12" xfId="2888"/>
    <cellStyle name="20 % - Markeringsfarve5 2 2 2 12 2" xfId="13206"/>
    <cellStyle name="20 % - Markeringsfarve5 2 2 2 12 2 2" xfId="27237"/>
    <cellStyle name="20 % - Markeringsfarve5 2 2 2 12 3" xfId="23287"/>
    <cellStyle name="20 % - Markeringsfarve5 2 2 2 13" xfId="13203"/>
    <cellStyle name="20 % - Markeringsfarve5 2 2 2 13 2" xfId="27234"/>
    <cellStyle name="20 % - Markeringsfarve5 2 2 2 14" xfId="23284"/>
    <cellStyle name="20 % - Markeringsfarve5 2 2 2 2" xfId="2889"/>
    <cellStyle name="20 % - Markeringsfarve5 2 2 2 2 10" xfId="2890"/>
    <cellStyle name="20 % - Markeringsfarve5 2 2 2 2 10 2" xfId="13208"/>
    <cellStyle name="20 % - Markeringsfarve5 2 2 2 2 10 2 2" xfId="27239"/>
    <cellStyle name="20 % - Markeringsfarve5 2 2 2 2 10 3" xfId="23289"/>
    <cellStyle name="20 % - Markeringsfarve5 2 2 2 2 11" xfId="2891"/>
    <cellStyle name="20 % - Markeringsfarve5 2 2 2 2 11 2" xfId="13209"/>
    <cellStyle name="20 % - Markeringsfarve5 2 2 2 2 11 2 2" xfId="27240"/>
    <cellStyle name="20 % - Markeringsfarve5 2 2 2 2 11 3" xfId="23290"/>
    <cellStyle name="20 % - Markeringsfarve5 2 2 2 2 12" xfId="13207"/>
    <cellStyle name="20 % - Markeringsfarve5 2 2 2 2 12 2" xfId="27238"/>
    <cellStyle name="20 % - Markeringsfarve5 2 2 2 2 13" xfId="23288"/>
    <cellStyle name="20 % - Markeringsfarve5 2 2 2 2 2" xfId="2892"/>
    <cellStyle name="20 % - Markeringsfarve5 2 2 2 2 2 10" xfId="2893"/>
    <cellStyle name="20 % - Markeringsfarve5 2 2 2 2 2 10 2" xfId="13211"/>
    <cellStyle name="20 % - Markeringsfarve5 2 2 2 2 2 10 2 2" xfId="27242"/>
    <cellStyle name="20 % - Markeringsfarve5 2 2 2 2 2 10 3" xfId="23292"/>
    <cellStyle name="20 % - Markeringsfarve5 2 2 2 2 2 11" xfId="13210"/>
    <cellStyle name="20 % - Markeringsfarve5 2 2 2 2 2 11 2" xfId="27241"/>
    <cellStyle name="20 % - Markeringsfarve5 2 2 2 2 2 12" xfId="23291"/>
    <cellStyle name="20 % - Markeringsfarve5 2 2 2 2 2 2" xfId="2894"/>
    <cellStyle name="20 % - Markeringsfarve5 2 2 2 2 2 2 2" xfId="2895"/>
    <cellStyle name="20 % - Markeringsfarve5 2 2 2 2 2 2 2 2" xfId="13213"/>
    <cellStyle name="20 % - Markeringsfarve5 2 2 2 2 2 2 2 2 2" xfId="27244"/>
    <cellStyle name="20 % - Markeringsfarve5 2 2 2 2 2 2 2 3" xfId="23294"/>
    <cellStyle name="20 % - Markeringsfarve5 2 2 2 2 2 2 3" xfId="2896"/>
    <cellStyle name="20 % - Markeringsfarve5 2 2 2 2 2 2 3 2" xfId="13214"/>
    <cellStyle name="20 % - Markeringsfarve5 2 2 2 2 2 2 3 2 2" xfId="27245"/>
    <cellStyle name="20 % - Markeringsfarve5 2 2 2 2 2 2 3 3" xfId="23295"/>
    <cellStyle name="20 % - Markeringsfarve5 2 2 2 2 2 2 4" xfId="2897"/>
    <cellStyle name="20 % - Markeringsfarve5 2 2 2 2 2 2 4 2" xfId="13215"/>
    <cellStyle name="20 % - Markeringsfarve5 2 2 2 2 2 2 4 2 2" xfId="27246"/>
    <cellStyle name="20 % - Markeringsfarve5 2 2 2 2 2 2 4 3" xfId="23296"/>
    <cellStyle name="20 % - Markeringsfarve5 2 2 2 2 2 2 5" xfId="2898"/>
    <cellStyle name="20 % - Markeringsfarve5 2 2 2 2 2 2 5 2" xfId="13216"/>
    <cellStyle name="20 % - Markeringsfarve5 2 2 2 2 2 2 5 2 2" xfId="27247"/>
    <cellStyle name="20 % - Markeringsfarve5 2 2 2 2 2 2 5 3" xfId="23297"/>
    <cellStyle name="20 % - Markeringsfarve5 2 2 2 2 2 2 6" xfId="2899"/>
    <cellStyle name="20 % - Markeringsfarve5 2 2 2 2 2 2 6 2" xfId="13217"/>
    <cellStyle name="20 % - Markeringsfarve5 2 2 2 2 2 2 6 2 2" xfId="27248"/>
    <cellStyle name="20 % - Markeringsfarve5 2 2 2 2 2 2 6 3" xfId="23298"/>
    <cellStyle name="20 % - Markeringsfarve5 2 2 2 2 2 2 7" xfId="13212"/>
    <cellStyle name="20 % - Markeringsfarve5 2 2 2 2 2 2 7 2" xfId="27243"/>
    <cellStyle name="20 % - Markeringsfarve5 2 2 2 2 2 2 8" xfId="23293"/>
    <cellStyle name="20 % - Markeringsfarve5 2 2 2 2 2 3" xfId="2900"/>
    <cellStyle name="20 % - Markeringsfarve5 2 2 2 2 2 3 2" xfId="2901"/>
    <cellStyle name="20 % - Markeringsfarve5 2 2 2 2 2 3 2 2" xfId="13219"/>
    <cellStyle name="20 % - Markeringsfarve5 2 2 2 2 2 3 2 2 2" xfId="27250"/>
    <cellStyle name="20 % - Markeringsfarve5 2 2 2 2 2 3 2 3" xfId="23300"/>
    <cellStyle name="20 % - Markeringsfarve5 2 2 2 2 2 3 3" xfId="2902"/>
    <cellStyle name="20 % - Markeringsfarve5 2 2 2 2 2 3 3 2" xfId="13220"/>
    <cellStyle name="20 % - Markeringsfarve5 2 2 2 2 2 3 3 2 2" xfId="27251"/>
    <cellStyle name="20 % - Markeringsfarve5 2 2 2 2 2 3 3 3" xfId="23301"/>
    <cellStyle name="20 % - Markeringsfarve5 2 2 2 2 2 3 4" xfId="2903"/>
    <cellStyle name="20 % - Markeringsfarve5 2 2 2 2 2 3 4 2" xfId="13221"/>
    <cellStyle name="20 % - Markeringsfarve5 2 2 2 2 2 3 4 2 2" xfId="27252"/>
    <cellStyle name="20 % - Markeringsfarve5 2 2 2 2 2 3 4 3" xfId="23302"/>
    <cellStyle name="20 % - Markeringsfarve5 2 2 2 2 2 3 5" xfId="2904"/>
    <cellStyle name="20 % - Markeringsfarve5 2 2 2 2 2 3 5 2" xfId="13222"/>
    <cellStyle name="20 % - Markeringsfarve5 2 2 2 2 2 3 5 2 2" xfId="27253"/>
    <cellStyle name="20 % - Markeringsfarve5 2 2 2 2 2 3 5 3" xfId="23303"/>
    <cellStyle name="20 % - Markeringsfarve5 2 2 2 2 2 3 6" xfId="2905"/>
    <cellStyle name="20 % - Markeringsfarve5 2 2 2 2 2 3 6 2" xfId="13223"/>
    <cellStyle name="20 % - Markeringsfarve5 2 2 2 2 2 3 6 2 2" xfId="27254"/>
    <cellStyle name="20 % - Markeringsfarve5 2 2 2 2 2 3 6 3" xfId="23304"/>
    <cellStyle name="20 % - Markeringsfarve5 2 2 2 2 2 3 7" xfId="13218"/>
    <cellStyle name="20 % - Markeringsfarve5 2 2 2 2 2 3 7 2" xfId="27249"/>
    <cellStyle name="20 % - Markeringsfarve5 2 2 2 2 2 3 8" xfId="23299"/>
    <cellStyle name="20 % - Markeringsfarve5 2 2 2 2 2 4" xfId="2906"/>
    <cellStyle name="20 % - Markeringsfarve5 2 2 2 2 2 4 2" xfId="2907"/>
    <cellStyle name="20 % - Markeringsfarve5 2 2 2 2 2 4 2 2" xfId="13225"/>
    <cellStyle name="20 % - Markeringsfarve5 2 2 2 2 2 4 2 2 2" xfId="27256"/>
    <cellStyle name="20 % - Markeringsfarve5 2 2 2 2 2 4 2 3" xfId="23306"/>
    <cellStyle name="20 % - Markeringsfarve5 2 2 2 2 2 4 3" xfId="2908"/>
    <cellStyle name="20 % - Markeringsfarve5 2 2 2 2 2 4 3 2" xfId="13226"/>
    <cellStyle name="20 % - Markeringsfarve5 2 2 2 2 2 4 3 2 2" xfId="27257"/>
    <cellStyle name="20 % - Markeringsfarve5 2 2 2 2 2 4 3 3" xfId="23307"/>
    <cellStyle name="20 % - Markeringsfarve5 2 2 2 2 2 4 4" xfId="2909"/>
    <cellStyle name="20 % - Markeringsfarve5 2 2 2 2 2 4 4 2" xfId="13227"/>
    <cellStyle name="20 % - Markeringsfarve5 2 2 2 2 2 4 4 2 2" xfId="27258"/>
    <cellStyle name="20 % - Markeringsfarve5 2 2 2 2 2 4 4 3" xfId="23308"/>
    <cellStyle name="20 % - Markeringsfarve5 2 2 2 2 2 4 5" xfId="2910"/>
    <cellStyle name="20 % - Markeringsfarve5 2 2 2 2 2 4 5 2" xfId="13228"/>
    <cellStyle name="20 % - Markeringsfarve5 2 2 2 2 2 4 5 2 2" xfId="27259"/>
    <cellStyle name="20 % - Markeringsfarve5 2 2 2 2 2 4 5 3" xfId="23309"/>
    <cellStyle name="20 % - Markeringsfarve5 2 2 2 2 2 4 6" xfId="2911"/>
    <cellStyle name="20 % - Markeringsfarve5 2 2 2 2 2 4 6 2" xfId="13229"/>
    <cellStyle name="20 % - Markeringsfarve5 2 2 2 2 2 4 6 2 2" xfId="27260"/>
    <cellStyle name="20 % - Markeringsfarve5 2 2 2 2 2 4 6 3" xfId="23310"/>
    <cellStyle name="20 % - Markeringsfarve5 2 2 2 2 2 4 7" xfId="13224"/>
    <cellStyle name="20 % - Markeringsfarve5 2 2 2 2 2 4 7 2" xfId="27255"/>
    <cellStyle name="20 % - Markeringsfarve5 2 2 2 2 2 4 8" xfId="23305"/>
    <cellStyle name="20 % - Markeringsfarve5 2 2 2 2 2 5" xfId="2912"/>
    <cellStyle name="20 % - Markeringsfarve5 2 2 2 2 2 5 2" xfId="2913"/>
    <cellStyle name="20 % - Markeringsfarve5 2 2 2 2 2 5 2 2" xfId="13231"/>
    <cellStyle name="20 % - Markeringsfarve5 2 2 2 2 2 5 2 2 2" xfId="27262"/>
    <cellStyle name="20 % - Markeringsfarve5 2 2 2 2 2 5 2 3" xfId="23312"/>
    <cellStyle name="20 % - Markeringsfarve5 2 2 2 2 2 5 3" xfId="2914"/>
    <cellStyle name="20 % - Markeringsfarve5 2 2 2 2 2 5 3 2" xfId="13232"/>
    <cellStyle name="20 % - Markeringsfarve5 2 2 2 2 2 5 3 2 2" xfId="27263"/>
    <cellStyle name="20 % - Markeringsfarve5 2 2 2 2 2 5 3 3" xfId="23313"/>
    <cellStyle name="20 % - Markeringsfarve5 2 2 2 2 2 5 4" xfId="2915"/>
    <cellStyle name="20 % - Markeringsfarve5 2 2 2 2 2 5 4 2" xfId="13233"/>
    <cellStyle name="20 % - Markeringsfarve5 2 2 2 2 2 5 4 2 2" xfId="27264"/>
    <cellStyle name="20 % - Markeringsfarve5 2 2 2 2 2 5 4 3" xfId="23314"/>
    <cellStyle name="20 % - Markeringsfarve5 2 2 2 2 2 5 5" xfId="2916"/>
    <cellStyle name="20 % - Markeringsfarve5 2 2 2 2 2 5 5 2" xfId="13234"/>
    <cellStyle name="20 % - Markeringsfarve5 2 2 2 2 2 5 5 2 2" xfId="27265"/>
    <cellStyle name="20 % - Markeringsfarve5 2 2 2 2 2 5 5 3" xfId="23315"/>
    <cellStyle name="20 % - Markeringsfarve5 2 2 2 2 2 5 6" xfId="2917"/>
    <cellStyle name="20 % - Markeringsfarve5 2 2 2 2 2 5 6 2" xfId="13235"/>
    <cellStyle name="20 % - Markeringsfarve5 2 2 2 2 2 5 6 2 2" xfId="27266"/>
    <cellStyle name="20 % - Markeringsfarve5 2 2 2 2 2 5 6 3" xfId="23316"/>
    <cellStyle name="20 % - Markeringsfarve5 2 2 2 2 2 5 7" xfId="13230"/>
    <cellStyle name="20 % - Markeringsfarve5 2 2 2 2 2 5 7 2" xfId="27261"/>
    <cellStyle name="20 % - Markeringsfarve5 2 2 2 2 2 5 8" xfId="23311"/>
    <cellStyle name="20 % - Markeringsfarve5 2 2 2 2 2 6" xfId="2918"/>
    <cellStyle name="20 % - Markeringsfarve5 2 2 2 2 2 6 2" xfId="13236"/>
    <cellStyle name="20 % - Markeringsfarve5 2 2 2 2 2 6 2 2" xfId="27267"/>
    <cellStyle name="20 % - Markeringsfarve5 2 2 2 2 2 6 3" xfId="23317"/>
    <cellStyle name="20 % - Markeringsfarve5 2 2 2 2 2 7" xfId="2919"/>
    <cellStyle name="20 % - Markeringsfarve5 2 2 2 2 2 7 2" xfId="13237"/>
    <cellStyle name="20 % - Markeringsfarve5 2 2 2 2 2 7 2 2" xfId="27268"/>
    <cellStyle name="20 % - Markeringsfarve5 2 2 2 2 2 7 3" xfId="23318"/>
    <cellStyle name="20 % - Markeringsfarve5 2 2 2 2 2 8" xfId="2920"/>
    <cellStyle name="20 % - Markeringsfarve5 2 2 2 2 2 8 2" xfId="13238"/>
    <cellStyle name="20 % - Markeringsfarve5 2 2 2 2 2 8 2 2" xfId="27269"/>
    <cellStyle name="20 % - Markeringsfarve5 2 2 2 2 2 8 3" xfId="23319"/>
    <cellStyle name="20 % - Markeringsfarve5 2 2 2 2 2 9" xfId="2921"/>
    <cellStyle name="20 % - Markeringsfarve5 2 2 2 2 2 9 2" xfId="13239"/>
    <cellStyle name="20 % - Markeringsfarve5 2 2 2 2 2 9 2 2" xfId="27270"/>
    <cellStyle name="20 % - Markeringsfarve5 2 2 2 2 2 9 3" xfId="23320"/>
    <cellStyle name="20 % - Markeringsfarve5 2 2 2 2 3" xfId="2922"/>
    <cellStyle name="20 % - Markeringsfarve5 2 2 2 2 3 2" xfId="2923"/>
    <cellStyle name="20 % - Markeringsfarve5 2 2 2 2 3 2 2" xfId="13241"/>
    <cellStyle name="20 % - Markeringsfarve5 2 2 2 2 3 2 2 2" xfId="27272"/>
    <cellStyle name="20 % - Markeringsfarve5 2 2 2 2 3 2 3" xfId="23322"/>
    <cellStyle name="20 % - Markeringsfarve5 2 2 2 2 3 3" xfId="2924"/>
    <cellStyle name="20 % - Markeringsfarve5 2 2 2 2 3 3 2" xfId="13242"/>
    <cellStyle name="20 % - Markeringsfarve5 2 2 2 2 3 3 2 2" xfId="27273"/>
    <cellStyle name="20 % - Markeringsfarve5 2 2 2 2 3 3 3" xfId="23323"/>
    <cellStyle name="20 % - Markeringsfarve5 2 2 2 2 3 4" xfId="2925"/>
    <cellStyle name="20 % - Markeringsfarve5 2 2 2 2 3 4 2" xfId="13243"/>
    <cellStyle name="20 % - Markeringsfarve5 2 2 2 2 3 4 2 2" xfId="27274"/>
    <cellStyle name="20 % - Markeringsfarve5 2 2 2 2 3 4 3" xfId="23324"/>
    <cellStyle name="20 % - Markeringsfarve5 2 2 2 2 3 5" xfId="2926"/>
    <cellStyle name="20 % - Markeringsfarve5 2 2 2 2 3 5 2" xfId="13244"/>
    <cellStyle name="20 % - Markeringsfarve5 2 2 2 2 3 5 2 2" xfId="27275"/>
    <cellStyle name="20 % - Markeringsfarve5 2 2 2 2 3 5 3" xfId="23325"/>
    <cellStyle name="20 % - Markeringsfarve5 2 2 2 2 3 6" xfId="2927"/>
    <cellStyle name="20 % - Markeringsfarve5 2 2 2 2 3 6 2" xfId="13245"/>
    <cellStyle name="20 % - Markeringsfarve5 2 2 2 2 3 6 2 2" xfId="27276"/>
    <cellStyle name="20 % - Markeringsfarve5 2 2 2 2 3 6 3" xfId="23326"/>
    <cellStyle name="20 % - Markeringsfarve5 2 2 2 2 3 7" xfId="13240"/>
    <cellStyle name="20 % - Markeringsfarve5 2 2 2 2 3 7 2" xfId="27271"/>
    <cellStyle name="20 % - Markeringsfarve5 2 2 2 2 3 8" xfId="23321"/>
    <cellStyle name="20 % - Markeringsfarve5 2 2 2 2 4" xfId="2928"/>
    <cellStyle name="20 % - Markeringsfarve5 2 2 2 2 4 2" xfId="2929"/>
    <cellStyle name="20 % - Markeringsfarve5 2 2 2 2 4 2 2" xfId="13247"/>
    <cellStyle name="20 % - Markeringsfarve5 2 2 2 2 4 2 2 2" xfId="27278"/>
    <cellStyle name="20 % - Markeringsfarve5 2 2 2 2 4 2 3" xfId="23328"/>
    <cellStyle name="20 % - Markeringsfarve5 2 2 2 2 4 3" xfId="2930"/>
    <cellStyle name="20 % - Markeringsfarve5 2 2 2 2 4 3 2" xfId="13248"/>
    <cellStyle name="20 % - Markeringsfarve5 2 2 2 2 4 3 2 2" xfId="27279"/>
    <cellStyle name="20 % - Markeringsfarve5 2 2 2 2 4 3 3" xfId="23329"/>
    <cellStyle name="20 % - Markeringsfarve5 2 2 2 2 4 4" xfId="2931"/>
    <cellStyle name="20 % - Markeringsfarve5 2 2 2 2 4 4 2" xfId="13249"/>
    <cellStyle name="20 % - Markeringsfarve5 2 2 2 2 4 4 2 2" xfId="27280"/>
    <cellStyle name="20 % - Markeringsfarve5 2 2 2 2 4 4 3" xfId="23330"/>
    <cellStyle name="20 % - Markeringsfarve5 2 2 2 2 4 5" xfId="2932"/>
    <cellStyle name="20 % - Markeringsfarve5 2 2 2 2 4 5 2" xfId="13250"/>
    <cellStyle name="20 % - Markeringsfarve5 2 2 2 2 4 5 2 2" xfId="27281"/>
    <cellStyle name="20 % - Markeringsfarve5 2 2 2 2 4 5 3" xfId="23331"/>
    <cellStyle name="20 % - Markeringsfarve5 2 2 2 2 4 6" xfId="2933"/>
    <cellStyle name="20 % - Markeringsfarve5 2 2 2 2 4 6 2" xfId="13251"/>
    <cellStyle name="20 % - Markeringsfarve5 2 2 2 2 4 6 2 2" xfId="27282"/>
    <cellStyle name="20 % - Markeringsfarve5 2 2 2 2 4 6 3" xfId="23332"/>
    <cellStyle name="20 % - Markeringsfarve5 2 2 2 2 4 7" xfId="13246"/>
    <cellStyle name="20 % - Markeringsfarve5 2 2 2 2 4 7 2" xfId="27277"/>
    <cellStyle name="20 % - Markeringsfarve5 2 2 2 2 4 8" xfId="23327"/>
    <cellStyle name="20 % - Markeringsfarve5 2 2 2 2 5" xfId="2934"/>
    <cellStyle name="20 % - Markeringsfarve5 2 2 2 2 5 2" xfId="2935"/>
    <cellStyle name="20 % - Markeringsfarve5 2 2 2 2 5 2 2" xfId="13253"/>
    <cellStyle name="20 % - Markeringsfarve5 2 2 2 2 5 2 2 2" xfId="27284"/>
    <cellStyle name="20 % - Markeringsfarve5 2 2 2 2 5 2 3" xfId="23334"/>
    <cellStyle name="20 % - Markeringsfarve5 2 2 2 2 5 3" xfId="2936"/>
    <cellStyle name="20 % - Markeringsfarve5 2 2 2 2 5 3 2" xfId="13254"/>
    <cellStyle name="20 % - Markeringsfarve5 2 2 2 2 5 3 2 2" xfId="27285"/>
    <cellStyle name="20 % - Markeringsfarve5 2 2 2 2 5 3 3" xfId="23335"/>
    <cellStyle name="20 % - Markeringsfarve5 2 2 2 2 5 4" xfId="2937"/>
    <cellStyle name="20 % - Markeringsfarve5 2 2 2 2 5 4 2" xfId="13255"/>
    <cellStyle name="20 % - Markeringsfarve5 2 2 2 2 5 4 2 2" xfId="27286"/>
    <cellStyle name="20 % - Markeringsfarve5 2 2 2 2 5 4 3" xfId="23336"/>
    <cellStyle name="20 % - Markeringsfarve5 2 2 2 2 5 5" xfId="2938"/>
    <cellStyle name="20 % - Markeringsfarve5 2 2 2 2 5 5 2" xfId="13256"/>
    <cellStyle name="20 % - Markeringsfarve5 2 2 2 2 5 5 2 2" xfId="27287"/>
    <cellStyle name="20 % - Markeringsfarve5 2 2 2 2 5 5 3" xfId="23337"/>
    <cellStyle name="20 % - Markeringsfarve5 2 2 2 2 5 6" xfId="2939"/>
    <cellStyle name="20 % - Markeringsfarve5 2 2 2 2 5 6 2" xfId="13257"/>
    <cellStyle name="20 % - Markeringsfarve5 2 2 2 2 5 6 2 2" xfId="27288"/>
    <cellStyle name="20 % - Markeringsfarve5 2 2 2 2 5 6 3" xfId="23338"/>
    <cellStyle name="20 % - Markeringsfarve5 2 2 2 2 5 7" xfId="13252"/>
    <cellStyle name="20 % - Markeringsfarve5 2 2 2 2 5 7 2" xfId="27283"/>
    <cellStyle name="20 % - Markeringsfarve5 2 2 2 2 5 8" xfId="23333"/>
    <cellStyle name="20 % - Markeringsfarve5 2 2 2 2 6" xfId="2940"/>
    <cellStyle name="20 % - Markeringsfarve5 2 2 2 2 6 2" xfId="2941"/>
    <cellStyle name="20 % - Markeringsfarve5 2 2 2 2 6 2 2" xfId="13259"/>
    <cellStyle name="20 % - Markeringsfarve5 2 2 2 2 6 2 2 2" xfId="27290"/>
    <cellStyle name="20 % - Markeringsfarve5 2 2 2 2 6 2 3" xfId="23340"/>
    <cellStyle name="20 % - Markeringsfarve5 2 2 2 2 6 3" xfId="2942"/>
    <cellStyle name="20 % - Markeringsfarve5 2 2 2 2 6 3 2" xfId="13260"/>
    <cellStyle name="20 % - Markeringsfarve5 2 2 2 2 6 3 2 2" xfId="27291"/>
    <cellStyle name="20 % - Markeringsfarve5 2 2 2 2 6 3 3" xfId="23341"/>
    <cellStyle name="20 % - Markeringsfarve5 2 2 2 2 6 4" xfId="2943"/>
    <cellStyle name="20 % - Markeringsfarve5 2 2 2 2 6 4 2" xfId="13261"/>
    <cellStyle name="20 % - Markeringsfarve5 2 2 2 2 6 4 2 2" xfId="27292"/>
    <cellStyle name="20 % - Markeringsfarve5 2 2 2 2 6 4 3" xfId="23342"/>
    <cellStyle name="20 % - Markeringsfarve5 2 2 2 2 6 5" xfId="2944"/>
    <cellStyle name="20 % - Markeringsfarve5 2 2 2 2 6 5 2" xfId="13262"/>
    <cellStyle name="20 % - Markeringsfarve5 2 2 2 2 6 5 2 2" xfId="27293"/>
    <cellStyle name="20 % - Markeringsfarve5 2 2 2 2 6 5 3" xfId="23343"/>
    <cellStyle name="20 % - Markeringsfarve5 2 2 2 2 6 6" xfId="2945"/>
    <cellStyle name="20 % - Markeringsfarve5 2 2 2 2 6 6 2" xfId="13263"/>
    <cellStyle name="20 % - Markeringsfarve5 2 2 2 2 6 6 2 2" xfId="27294"/>
    <cellStyle name="20 % - Markeringsfarve5 2 2 2 2 6 6 3" xfId="23344"/>
    <cellStyle name="20 % - Markeringsfarve5 2 2 2 2 6 7" xfId="13258"/>
    <cellStyle name="20 % - Markeringsfarve5 2 2 2 2 6 7 2" xfId="27289"/>
    <cellStyle name="20 % - Markeringsfarve5 2 2 2 2 6 8" xfId="23339"/>
    <cellStyle name="20 % - Markeringsfarve5 2 2 2 2 7" xfId="2946"/>
    <cellStyle name="20 % - Markeringsfarve5 2 2 2 2 7 2" xfId="13264"/>
    <cellStyle name="20 % - Markeringsfarve5 2 2 2 2 7 2 2" xfId="27295"/>
    <cellStyle name="20 % - Markeringsfarve5 2 2 2 2 7 3" xfId="23345"/>
    <cellStyle name="20 % - Markeringsfarve5 2 2 2 2 8" xfId="2947"/>
    <cellStyle name="20 % - Markeringsfarve5 2 2 2 2 8 2" xfId="13265"/>
    <cellStyle name="20 % - Markeringsfarve5 2 2 2 2 8 2 2" xfId="27296"/>
    <cellStyle name="20 % - Markeringsfarve5 2 2 2 2 8 3" xfId="23346"/>
    <cellStyle name="20 % - Markeringsfarve5 2 2 2 2 9" xfId="2948"/>
    <cellStyle name="20 % - Markeringsfarve5 2 2 2 2 9 2" xfId="13266"/>
    <cellStyle name="20 % - Markeringsfarve5 2 2 2 2 9 2 2" xfId="27297"/>
    <cellStyle name="20 % - Markeringsfarve5 2 2 2 2 9 3" xfId="23347"/>
    <cellStyle name="20 % - Markeringsfarve5 2 2 2 3" xfId="2949"/>
    <cellStyle name="20 % - Markeringsfarve5 2 2 2 3 10" xfId="2950"/>
    <cellStyle name="20 % - Markeringsfarve5 2 2 2 3 10 2" xfId="13268"/>
    <cellStyle name="20 % - Markeringsfarve5 2 2 2 3 10 2 2" xfId="27299"/>
    <cellStyle name="20 % - Markeringsfarve5 2 2 2 3 10 3" xfId="23349"/>
    <cellStyle name="20 % - Markeringsfarve5 2 2 2 3 11" xfId="13267"/>
    <cellStyle name="20 % - Markeringsfarve5 2 2 2 3 11 2" xfId="27298"/>
    <cellStyle name="20 % - Markeringsfarve5 2 2 2 3 12" xfId="23348"/>
    <cellStyle name="20 % - Markeringsfarve5 2 2 2 3 2" xfId="2951"/>
    <cellStyle name="20 % - Markeringsfarve5 2 2 2 3 2 2" xfId="2952"/>
    <cellStyle name="20 % - Markeringsfarve5 2 2 2 3 2 2 2" xfId="13270"/>
    <cellStyle name="20 % - Markeringsfarve5 2 2 2 3 2 2 2 2" xfId="27301"/>
    <cellStyle name="20 % - Markeringsfarve5 2 2 2 3 2 2 3" xfId="23351"/>
    <cellStyle name="20 % - Markeringsfarve5 2 2 2 3 2 3" xfId="2953"/>
    <cellStyle name="20 % - Markeringsfarve5 2 2 2 3 2 3 2" xfId="13271"/>
    <cellStyle name="20 % - Markeringsfarve5 2 2 2 3 2 3 2 2" xfId="27302"/>
    <cellStyle name="20 % - Markeringsfarve5 2 2 2 3 2 3 3" xfId="23352"/>
    <cellStyle name="20 % - Markeringsfarve5 2 2 2 3 2 4" xfId="2954"/>
    <cellStyle name="20 % - Markeringsfarve5 2 2 2 3 2 4 2" xfId="13272"/>
    <cellStyle name="20 % - Markeringsfarve5 2 2 2 3 2 4 2 2" xfId="27303"/>
    <cellStyle name="20 % - Markeringsfarve5 2 2 2 3 2 4 3" xfId="23353"/>
    <cellStyle name="20 % - Markeringsfarve5 2 2 2 3 2 5" xfId="2955"/>
    <cellStyle name="20 % - Markeringsfarve5 2 2 2 3 2 5 2" xfId="13273"/>
    <cellStyle name="20 % - Markeringsfarve5 2 2 2 3 2 5 2 2" xfId="27304"/>
    <cellStyle name="20 % - Markeringsfarve5 2 2 2 3 2 5 3" xfId="23354"/>
    <cellStyle name="20 % - Markeringsfarve5 2 2 2 3 2 6" xfId="2956"/>
    <cellStyle name="20 % - Markeringsfarve5 2 2 2 3 2 6 2" xfId="13274"/>
    <cellStyle name="20 % - Markeringsfarve5 2 2 2 3 2 6 2 2" xfId="27305"/>
    <cellStyle name="20 % - Markeringsfarve5 2 2 2 3 2 6 3" xfId="23355"/>
    <cellStyle name="20 % - Markeringsfarve5 2 2 2 3 2 7" xfId="13269"/>
    <cellStyle name="20 % - Markeringsfarve5 2 2 2 3 2 7 2" xfId="27300"/>
    <cellStyle name="20 % - Markeringsfarve5 2 2 2 3 2 8" xfId="23350"/>
    <cellStyle name="20 % - Markeringsfarve5 2 2 2 3 3" xfId="2957"/>
    <cellStyle name="20 % - Markeringsfarve5 2 2 2 3 3 2" xfId="2958"/>
    <cellStyle name="20 % - Markeringsfarve5 2 2 2 3 3 2 2" xfId="13276"/>
    <cellStyle name="20 % - Markeringsfarve5 2 2 2 3 3 2 2 2" xfId="27307"/>
    <cellStyle name="20 % - Markeringsfarve5 2 2 2 3 3 2 3" xfId="23357"/>
    <cellStyle name="20 % - Markeringsfarve5 2 2 2 3 3 3" xfId="2959"/>
    <cellStyle name="20 % - Markeringsfarve5 2 2 2 3 3 3 2" xfId="13277"/>
    <cellStyle name="20 % - Markeringsfarve5 2 2 2 3 3 3 2 2" xfId="27308"/>
    <cellStyle name="20 % - Markeringsfarve5 2 2 2 3 3 3 3" xfId="23358"/>
    <cellStyle name="20 % - Markeringsfarve5 2 2 2 3 3 4" xfId="2960"/>
    <cellStyle name="20 % - Markeringsfarve5 2 2 2 3 3 4 2" xfId="13278"/>
    <cellStyle name="20 % - Markeringsfarve5 2 2 2 3 3 4 2 2" xfId="27309"/>
    <cellStyle name="20 % - Markeringsfarve5 2 2 2 3 3 4 3" xfId="23359"/>
    <cellStyle name="20 % - Markeringsfarve5 2 2 2 3 3 5" xfId="2961"/>
    <cellStyle name="20 % - Markeringsfarve5 2 2 2 3 3 5 2" xfId="13279"/>
    <cellStyle name="20 % - Markeringsfarve5 2 2 2 3 3 5 2 2" xfId="27310"/>
    <cellStyle name="20 % - Markeringsfarve5 2 2 2 3 3 5 3" xfId="23360"/>
    <cellStyle name="20 % - Markeringsfarve5 2 2 2 3 3 6" xfId="2962"/>
    <cellStyle name="20 % - Markeringsfarve5 2 2 2 3 3 6 2" xfId="13280"/>
    <cellStyle name="20 % - Markeringsfarve5 2 2 2 3 3 6 2 2" xfId="27311"/>
    <cellStyle name="20 % - Markeringsfarve5 2 2 2 3 3 6 3" xfId="23361"/>
    <cellStyle name="20 % - Markeringsfarve5 2 2 2 3 3 7" xfId="13275"/>
    <cellStyle name="20 % - Markeringsfarve5 2 2 2 3 3 7 2" xfId="27306"/>
    <cellStyle name="20 % - Markeringsfarve5 2 2 2 3 3 8" xfId="23356"/>
    <cellStyle name="20 % - Markeringsfarve5 2 2 2 3 4" xfId="2963"/>
    <cellStyle name="20 % - Markeringsfarve5 2 2 2 3 4 2" xfId="2964"/>
    <cellStyle name="20 % - Markeringsfarve5 2 2 2 3 4 2 2" xfId="13282"/>
    <cellStyle name="20 % - Markeringsfarve5 2 2 2 3 4 2 2 2" xfId="27313"/>
    <cellStyle name="20 % - Markeringsfarve5 2 2 2 3 4 2 3" xfId="23363"/>
    <cellStyle name="20 % - Markeringsfarve5 2 2 2 3 4 3" xfId="2965"/>
    <cellStyle name="20 % - Markeringsfarve5 2 2 2 3 4 3 2" xfId="13283"/>
    <cellStyle name="20 % - Markeringsfarve5 2 2 2 3 4 3 2 2" xfId="27314"/>
    <cellStyle name="20 % - Markeringsfarve5 2 2 2 3 4 3 3" xfId="23364"/>
    <cellStyle name="20 % - Markeringsfarve5 2 2 2 3 4 4" xfId="2966"/>
    <cellStyle name="20 % - Markeringsfarve5 2 2 2 3 4 4 2" xfId="13284"/>
    <cellStyle name="20 % - Markeringsfarve5 2 2 2 3 4 4 2 2" xfId="27315"/>
    <cellStyle name="20 % - Markeringsfarve5 2 2 2 3 4 4 3" xfId="23365"/>
    <cellStyle name="20 % - Markeringsfarve5 2 2 2 3 4 5" xfId="2967"/>
    <cellStyle name="20 % - Markeringsfarve5 2 2 2 3 4 5 2" xfId="13285"/>
    <cellStyle name="20 % - Markeringsfarve5 2 2 2 3 4 5 2 2" xfId="27316"/>
    <cellStyle name="20 % - Markeringsfarve5 2 2 2 3 4 5 3" xfId="23366"/>
    <cellStyle name="20 % - Markeringsfarve5 2 2 2 3 4 6" xfId="2968"/>
    <cellStyle name="20 % - Markeringsfarve5 2 2 2 3 4 6 2" xfId="13286"/>
    <cellStyle name="20 % - Markeringsfarve5 2 2 2 3 4 6 2 2" xfId="27317"/>
    <cellStyle name="20 % - Markeringsfarve5 2 2 2 3 4 6 3" xfId="23367"/>
    <cellStyle name="20 % - Markeringsfarve5 2 2 2 3 4 7" xfId="13281"/>
    <cellStyle name="20 % - Markeringsfarve5 2 2 2 3 4 7 2" xfId="27312"/>
    <cellStyle name="20 % - Markeringsfarve5 2 2 2 3 4 8" xfId="23362"/>
    <cellStyle name="20 % - Markeringsfarve5 2 2 2 3 5" xfId="2969"/>
    <cellStyle name="20 % - Markeringsfarve5 2 2 2 3 5 2" xfId="2970"/>
    <cellStyle name="20 % - Markeringsfarve5 2 2 2 3 5 2 2" xfId="13288"/>
    <cellStyle name="20 % - Markeringsfarve5 2 2 2 3 5 2 2 2" xfId="27319"/>
    <cellStyle name="20 % - Markeringsfarve5 2 2 2 3 5 2 3" xfId="23369"/>
    <cellStyle name="20 % - Markeringsfarve5 2 2 2 3 5 3" xfId="2971"/>
    <cellStyle name="20 % - Markeringsfarve5 2 2 2 3 5 3 2" xfId="13289"/>
    <cellStyle name="20 % - Markeringsfarve5 2 2 2 3 5 3 2 2" xfId="27320"/>
    <cellStyle name="20 % - Markeringsfarve5 2 2 2 3 5 3 3" xfId="23370"/>
    <cellStyle name="20 % - Markeringsfarve5 2 2 2 3 5 4" xfId="2972"/>
    <cellStyle name="20 % - Markeringsfarve5 2 2 2 3 5 4 2" xfId="13290"/>
    <cellStyle name="20 % - Markeringsfarve5 2 2 2 3 5 4 2 2" xfId="27321"/>
    <cellStyle name="20 % - Markeringsfarve5 2 2 2 3 5 4 3" xfId="23371"/>
    <cellStyle name="20 % - Markeringsfarve5 2 2 2 3 5 5" xfId="2973"/>
    <cellStyle name="20 % - Markeringsfarve5 2 2 2 3 5 5 2" xfId="13291"/>
    <cellStyle name="20 % - Markeringsfarve5 2 2 2 3 5 5 2 2" xfId="27322"/>
    <cellStyle name="20 % - Markeringsfarve5 2 2 2 3 5 5 3" xfId="23372"/>
    <cellStyle name="20 % - Markeringsfarve5 2 2 2 3 5 6" xfId="2974"/>
    <cellStyle name="20 % - Markeringsfarve5 2 2 2 3 5 6 2" xfId="13292"/>
    <cellStyle name="20 % - Markeringsfarve5 2 2 2 3 5 6 2 2" xfId="27323"/>
    <cellStyle name="20 % - Markeringsfarve5 2 2 2 3 5 6 3" xfId="23373"/>
    <cellStyle name="20 % - Markeringsfarve5 2 2 2 3 5 7" xfId="13287"/>
    <cellStyle name="20 % - Markeringsfarve5 2 2 2 3 5 7 2" xfId="27318"/>
    <cellStyle name="20 % - Markeringsfarve5 2 2 2 3 5 8" xfId="23368"/>
    <cellStyle name="20 % - Markeringsfarve5 2 2 2 3 6" xfId="2975"/>
    <cellStyle name="20 % - Markeringsfarve5 2 2 2 3 6 2" xfId="13293"/>
    <cellStyle name="20 % - Markeringsfarve5 2 2 2 3 6 2 2" xfId="27324"/>
    <cellStyle name="20 % - Markeringsfarve5 2 2 2 3 6 3" xfId="23374"/>
    <cellStyle name="20 % - Markeringsfarve5 2 2 2 3 7" xfId="2976"/>
    <cellStyle name="20 % - Markeringsfarve5 2 2 2 3 7 2" xfId="13294"/>
    <cellStyle name="20 % - Markeringsfarve5 2 2 2 3 7 2 2" xfId="27325"/>
    <cellStyle name="20 % - Markeringsfarve5 2 2 2 3 7 3" xfId="23375"/>
    <cellStyle name="20 % - Markeringsfarve5 2 2 2 3 8" xfId="2977"/>
    <cellStyle name="20 % - Markeringsfarve5 2 2 2 3 8 2" xfId="13295"/>
    <cellStyle name="20 % - Markeringsfarve5 2 2 2 3 8 2 2" xfId="27326"/>
    <cellStyle name="20 % - Markeringsfarve5 2 2 2 3 8 3" xfId="23376"/>
    <cellStyle name="20 % - Markeringsfarve5 2 2 2 3 9" xfId="2978"/>
    <cellStyle name="20 % - Markeringsfarve5 2 2 2 3 9 2" xfId="13296"/>
    <cellStyle name="20 % - Markeringsfarve5 2 2 2 3 9 2 2" xfId="27327"/>
    <cellStyle name="20 % - Markeringsfarve5 2 2 2 3 9 3" xfId="23377"/>
    <cellStyle name="20 % - Markeringsfarve5 2 2 2 4" xfId="2979"/>
    <cellStyle name="20 % - Markeringsfarve5 2 2 2 4 2" xfId="2980"/>
    <cellStyle name="20 % - Markeringsfarve5 2 2 2 4 2 2" xfId="13298"/>
    <cellStyle name="20 % - Markeringsfarve5 2 2 2 4 2 2 2" xfId="27329"/>
    <cellStyle name="20 % - Markeringsfarve5 2 2 2 4 2 3" xfId="23379"/>
    <cellStyle name="20 % - Markeringsfarve5 2 2 2 4 3" xfId="2981"/>
    <cellStyle name="20 % - Markeringsfarve5 2 2 2 4 3 2" xfId="13299"/>
    <cellStyle name="20 % - Markeringsfarve5 2 2 2 4 3 2 2" xfId="27330"/>
    <cellStyle name="20 % - Markeringsfarve5 2 2 2 4 3 3" xfId="23380"/>
    <cellStyle name="20 % - Markeringsfarve5 2 2 2 4 4" xfId="2982"/>
    <cellStyle name="20 % - Markeringsfarve5 2 2 2 4 4 2" xfId="13300"/>
    <cellStyle name="20 % - Markeringsfarve5 2 2 2 4 4 2 2" xfId="27331"/>
    <cellStyle name="20 % - Markeringsfarve5 2 2 2 4 4 3" xfId="23381"/>
    <cellStyle name="20 % - Markeringsfarve5 2 2 2 4 5" xfId="2983"/>
    <cellStyle name="20 % - Markeringsfarve5 2 2 2 4 5 2" xfId="13301"/>
    <cellStyle name="20 % - Markeringsfarve5 2 2 2 4 5 2 2" xfId="27332"/>
    <cellStyle name="20 % - Markeringsfarve5 2 2 2 4 5 3" xfId="23382"/>
    <cellStyle name="20 % - Markeringsfarve5 2 2 2 4 6" xfId="2984"/>
    <cellStyle name="20 % - Markeringsfarve5 2 2 2 4 6 2" xfId="13302"/>
    <cellStyle name="20 % - Markeringsfarve5 2 2 2 4 6 2 2" xfId="27333"/>
    <cellStyle name="20 % - Markeringsfarve5 2 2 2 4 6 3" xfId="23383"/>
    <cellStyle name="20 % - Markeringsfarve5 2 2 2 4 7" xfId="13297"/>
    <cellStyle name="20 % - Markeringsfarve5 2 2 2 4 7 2" xfId="27328"/>
    <cellStyle name="20 % - Markeringsfarve5 2 2 2 4 8" xfId="23378"/>
    <cellStyle name="20 % - Markeringsfarve5 2 2 2 5" xfId="2985"/>
    <cellStyle name="20 % - Markeringsfarve5 2 2 2 5 2" xfId="2986"/>
    <cellStyle name="20 % - Markeringsfarve5 2 2 2 5 2 2" xfId="13304"/>
    <cellStyle name="20 % - Markeringsfarve5 2 2 2 5 2 2 2" xfId="27335"/>
    <cellStyle name="20 % - Markeringsfarve5 2 2 2 5 2 3" xfId="23385"/>
    <cellStyle name="20 % - Markeringsfarve5 2 2 2 5 3" xfId="2987"/>
    <cellStyle name="20 % - Markeringsfarve5 2 2 2 5 3 2" xfId="13305"/>
    <cellStyle name="20 % - Markeringsfarve5 2 2 2 5 3 2 2" xfId="27336"/>
    <cellStyle name="20 % - Markeringsfarve5 2 2 2 5 3 3" xfId="23386"/>
    <cellStyle name="20 % - Markeringsfarve5 2 2 2 5 4" xfId="2988"/>
    <cellStyle name="20 % - Markeringsfarve5 2 2 2 5 4 2" xfId="13306"/>
    <cellStyle name="20 % - Markeringsfarve5 2 2 2 5 4 2 2" xfId="27337"/>
    <cellStyle name="20 % - Markeringsfarve5 2 2 2 5 4 3" xfId="23387"/>
    <cellStyle name="20 % - Markeringsfarve5 2 2 2 5 5" xfId="2989"/>
    <cellStyle name="20 % - Markeringsfarve5 2 2 2 5 5 2" xfId="13307"/>
    <cellStyle name="20 % - Markeringsfarve5 2 2 2 5 5 2 2" xfId="27338"/>
    <cellStyle name="20 % - Markeringsfarve5 2 2 2 5 5 3" xfId="23388"/>
    <cellStyle name="20 % - Markeringsfarve5 2 2 2 5 6" xfId="2990"/>
    <cellStyle name="20 % - Markeringsfarve5 2 2 2 5 6 2" xfId="13308"/>
    <cellStyle name="20 % - Markeringsfarve5 2 2 2 5 6 2 2" xfId="27339"/>
    <cellStyle name="20 % - Markeringsfarve5 2 2 2 5 6 3" xfId="23389"/>
    <cellStyle name="20 % - Markeringsfarve5 2 2 2 5 7" xfId="13303"/>
    <cellStyle name="20 % - Markeringsfarve5 2 2 2 5 7 2" xfId="27334"/>
    <cellStyle name="20 % - Markeringsfarve5 2 2 2 5 8" xfId="23384"/>
    <cellStyle name="20 % - Markeringsfarve5 2 2 2 6" xfId="2991"/>
    <cellStyle name="20 % - Markeringsfarve5 2 2 2 6 2" xfId="2992"/>
    <cellStyle name="20 % - Markeringsfarve5 2 2 2 6 2 2" xfId="13310"/>
    <cellStyle name="20 % - Markeringsfarve5 2 2 2 6 2 2 2" xfId="27341"/>
    <cellStyle name="20 % - Markeringsfarve5 2 2 2 6 2 3" xfId="23391"/>
    <cellStyle name="20 % - Markeringsfarve5 2 2 2 6 3" xfId="2993"/>
    <cellStyle name="20 % - Markeringsfarve5 2 2 2 6 3 2" xfId="13311"/>
    <cellStyle name="20 % - Markeringsfarve5 2 2 2 6 3 2 2" xfId="27342"/>
    <cellStyle name="20 % - Markeringsfarve5 2 2 2 6 3 3" xfId="23392"/>
    <cellStyle name="20 % - Markeringsfarve5 2 2 2 6 4" xfId="2994"/>
    <cellStyle name="20 % - Markeringsfarve5 2 2 2 6 4 2" xfId="13312"/>
    <cellStyle name="20 % - Markeringsfarve5 2 2 2 6 4 2 2" xfId="27343"/>
    <cellStyle name="20 % - Markeringsfarve5 2 2 2 6 4 3" xfId="23393"/>
    <cellStyle name="20 % - Markeringsfarve5 2 2 2 6 5" xfId="2995"/>
    <cellStyle name="20 % - Markeringsfarve5 2 2 2 6 5 2" xfId="13313"/>
    <cellStyle name="20 % - Markeringsfarve5 2 2 2 6 5 2 2" xfId="27344"/>
    <cellStyle name="20 % - Markeringsfarve5 2 2 2 6 5 3" xfId="23394"/>
    <cellStyle name="20 % - Markeringsfarve5 2 2 2 6 6" xfId="2996"/>
    <cellStyle name="20 % - Markeringsfarve5 2 2 2 6 6 2" xfId="13314"/>
    <cellStyle name="20 % - Markeringsfarve5 2 2 2 6 6 2 2" xfId="27345"/>
    <cellStyle name="20 % - Markeringsfarve5 2 2 2 6 6 3" xfId="23395"/>
    <cellStyle name="20 % - Markeringsfarve5 2 2 2 6 7" xfId="13309"/>
    <cellStyle name="20 % - Markeringsfarve5 2 2 2 6 7 2" xfId="27340"/>
    <cellStyle name="20 % - Markeringsfarve5 2 2 2 6 8" xfId="23390"/>
    <cellStyle name="20 % - Markeringsfarve5 2 2 2 7" xfId="2997"/>
    <cellStyle name="20 % - Markeringsfarve5 2 2 2 7 2" xfId="2998"/>
    <cellStyle name="20 % - Markeringsfarve5 2 2 2 7 2 2" xfId="13316"/>
    <cellStyle name="20 % - Markeringsfarve5 2 2 2 7 2 2 2" xfId="27347"/>
    <cellStyle name="20 % - Markeringsfarve5 2 2 2 7 2 3" xfId="23397"/>
    <cellStyle name="20 % - Markeringsfarve5 2 2 2 7 3" xfId="2999"/>
    <cellStyle name="20 % - Markeringsfarve5 2 2 2 7 3 2" xfId="13317"/>
    <cellStyle name="20 % - Markeringsfarve5 2 2 2 7 3 2 2" xfId="27348"/>
    <cellStyle name="20 % - Markeringsfarve5 2 2 2 7 3 3" xfId="23398"/>
    <cellStyle name="20 % - Markeringsfarve5 2 2 2 7 4" xfId="3000"/>
    <cellStyle name="20 % - Markeringsfarve5 2 2 2 7 4 2" xfId="13318"/>
    <cellStyle name="20 % - Markeringsfarve5 2 2 2 7 4 2 2" xfId="27349"/>
    <cellStyle name="20 % - Markeringsfarve5 2 2 2 7 4 3" xfId="23399"/>
    <cellStyle name="20 % - Markeringsfarve5 2 2 2 7 5" xfId="3001"/>
    <cellStyle name="20 % - Markeringsfarve5 2 2 2 7 5 2" xfId="13319"/>
    <cellStyle name="20 % - Markeringsfarve5 2 2 2 7 5 2 2" xfId="27350"/>
    <cellStyle name="20 % - Markeringsfarve5 2 2 2 7 5 3" xfId="23400"/>
    <cellStyle name="20 % - Markeringsfarve5 2 2 2 7 6" xfId="3002"/>
    <cellStyle name="20 % - Markeringsfarve5 2 2 2 7 6 2" xfId="13320"/>
    <cellStyle name="20 % - Markeringsfarve5 2 2 2 7 6 2 2" xfId="27351"/>
    <cellStyle name="20 % - Markeringsfarve5 2 2 2 7 6 3" xfId="23401"/>
    <cellStyle name="20 % - Markeringsfarve5 2 2 2 7 7" xfId="13315"/>
    <cellStyle name="20 % - Markeringsfarve5 2 2 2 7 7 2" xfId="27346"/>
    <cellStyle name="20 % - Markeringsfarve5 2 2 2 7 8" xfId="23396"/>
    <cellStyle name="20 % - Markeringsfarve5 2 2 2 8" xfId="3003"/>
    <cellStyle name="20 % - Markeringsfarve5 2 2 2 8 2" xfId="13321"/>
    <cellStyle name="20 % - Markeringsfarve5 2 2 2 8 2 2" xfId="27352"/>
    <cellStyle name="20 % - Markeringsfarve5 2 2 2 8 3" xfId="23402"/>
    <cellStyle name="20 % - Markeringsfarve5 2 2 2 9" xfId="3004"/>
    <cellStyle name="20 % - Markeringsfarve5 2 2 2 9 2" xfId="13322"/>
    <cellStyle name="20 % - Markeringsfarve5 2 2 2 9 2 2" xfId="27353"/>
    <cellStyle name="20 % - Markeringsfarve5 2 2 2 9 3" xfId="23403"/>
    <cellStyle name="20 % - Markeringsfarve5 2 2 3" xfId="3005"/>
    <cellStyle name="20 % - Markeringsfarve5 2 2 3 10" xfId="3006"/>
    <cellStyle name="20 % - Markeringsfarve5 2 2 3 10 2" xfId="13324"/>
    <cellStyle name="20 % - Markeringsfarve5 2 2 3 10 2 2" xfId="27355"/>
    <cellStyle name="20 % - Markeringsfarve5 2 2 3 10 3" xfId="23405"/>
    <cellStyle name="20 % - Markeringsfarve5 2 2 3 11" xfId="3007"/>
    <cellStyle name="20 % - Markeringsfarve5 2 2 3 11 2" xfId="13325"/>
    <cellStyle name="20 % - Markeringsfarve5 2 2 3 11 2 2" xfId="27356"/>
    <cellStyle name="20 % - Markeringsfarve5 2 2 3 11 3" xfId="23406"/>
    <cellStyle name="20 % - Markeringsfarve5 2 2 3 12" xfId="13323"/>
    <cellStyle name="20 % - Markeringsfarve5 2 2 3 12 2" xfId="27354"/>
    <cellStyle name="20 % - Markeringsfarve5 2 2 3 13" xfId="23404"/>
    <cellStyle name="20 % - Markeringsfarve5 2 2 3 2" xfId="3008"/>
    <cellStyle name="20 % - Markeringsfarve5 2 2 3 2 10" xfId="3009"/>
    <cellStyle name="20 % - Markeringsfarve5 2 2 3 2 10 2" xfId="13327"/>
    <cellStyle name="20 % - Markeringsfarve5 2 2 3 2 10 2 2" xfId="27358"/>
    <cellStyle name="20 % - Markeringsfarve5 2 2 3 2 10 3" xfId="23408"/>
    <cellStyle name="20 % - Markeringsfarve5 2 2 3 2 11" xfId="13326"/>
    <cellStyle name="20 % - Markeringsfarve5 2 2 3 2 11 2" xfId="27357"/>
    <cellStyle name="20 % - Markeringsfarve5 2 2 3 2 12" xfId="23407"/>
    <cellStyle name="20 % - Markeringsfarve5 2 2 3 2 2" xfId="3010"/>
    <cellStyle name="20 % - Markeringsfarve5 2 2 3 2 2 10" xfId="13328"/>
    <cellStyle name="20 % - Markeringsfarve5 2 2 3 2 2 10 2" xfId="27359"/>
    <cellStyle name="20 % - Markeringsfarve5 2 2 3 2 2 11" xfId="23409"/>
    <cellStyle name="20 % - Markeringsfarve5 2 2 3 2 2 2" xfId="3011"/>
    <cellStyle name="20 % - Markeringsfarve5 2 2 3 2 2 2 2" xfId="3012"/>
    <cellStyle name="20 % - Markeringsfarve5 2 2 3 2 2 2 2 2" xfId="13330"/>
    <cellStyle name="20 % - Markeringsfarve5 2 2 3 2 2 2 2 2 2" xfId="27361"/>
    <cellStyle name="20 % - Markeringsfarve5 2 2 3 2 2 2 2 3" xfId="23411"/>
    <cellStyle name="20 % - Markeringsfarve5 2 2 3 2 2 2 3" xfId="3013"/>
    <cellStyle name="20 % - Markeringsfarve5 2 2 3 2 2 2 3 2" xfId="13331"/>
    <cellStyle name="20 % - Markeringsfarve5 2 2 3 2 2 2 3 2 2" xfId="27362"/>
    <cellStyle name="20 % - Markeringsfarve5 2 2 3 2 2 2 3 3" xfId="23412"/>
    <cellStyle name="20 % - Markeringsfarve5 2 2 3 2 2 2 4" xfId="3014"/>
    <cellStyle name="20 % - Markeringsfarve5 2 2 3 2 2 2 4 2" xfId="13332"/>
    <cellStyle name="20 % - Markeringsfarve5 2 2 3 2 2 2 4 2 2" xfId="27363"/>
    <cellStyle name="20 % - Markeringsfarve5 2 2 3 2 2 2 4 3" xfId="23413"/>
    <cellStyle name="20 % - Markeringsfarve5 2 2 3 2 2 2 5" xfId="3015"/>
    <cellStyle name="20 % - Markeringsfarve5 2 2 3 2 2 2 5 2" xfId="13333"/>
    <cellStyle name="20 % - Markeringsfarve5 2 2 3 2 2 2 5 2 2" xfId="27364"/>
    <cellStyle name="20 % - Markeringsfarve5 2 2 3 2 2 2 5 3" xfId="23414"/>
    <cellStyle name="20 % - Markeringsfarve5 2 2 3 2 2 2 6" xfId="3016"/>
    <cellStyle name="20 % - Markeringsfarve5 2 2 3 2 2 2 6 2" xfId="13334"/>
    <cellStyle name="20 % - Markeringsfarve5 2 2 3 2 2 2 6 2 2" xfId="27365"/>
    <cellStyle name="20 % - Markeringsfarve5 2 2 3 2 2 2 6 3" xfId="23415"/>
    <cellStyle name="20 % - Markeringsfarve5 2 2 3 2 2 2 7" xfId="13329"/>
    <cellStyle name="20 % - Markeringsfarve5 2 2 3 2 2 2 7 2" xfId="27360"/>
    <cellStyle name="20 % - Markeringsfarve5 2 2 3 2 2 2 8" xfId="23410"/>
    <cellStyle name="20 % - Markeringsfarve5 2 2 3 2 2 3" xfId="3017"/>
    <cellStyle name="20 % - Markeringsfarve5 2 2 3 2 2 3 2" xfId="3018"/>
    <cellStyle name="20 % - Markeringsfarve5 2 2 3 2 2 3 2 2" xfId="13336"/>
    <cellStyle name="20 % - Markeringsfarve5 2 2 3 2 2 3 2 2 2" xfId="27367"/>
    <cellStyle name="20 % - Markeringsfarve5 2 2 3 2 2 3 2 3" xfId="23417"/>
    <cellStyle name="20 % - Markeringsfarve5 2 2 3 2 2 3 3" xfId="3019"/>
    <cellStyle name="20 % - Markeringsfarve5 2 2 3 2 2 3 3 2" xfId="13337"/>
    <cellStyle name="20 % - Markeringsfarve5 2 2 3 2 2 3 3 2 2" xfId="27368"/>
    <cellStyle name="20 % - Markeringsfarve5 2 2 3 2 2 3 3 3" xfId="23418"/>
    <cellStyle name="20 % - Markeringsfarve5 2 2 3 2 2 3 4" xfId="3020"/>
    <cellStyle name="20 % - Markeringsfarve5 2 2 3 2 2 3 4 2" xfId="13338"/>
    <cellStyle name="20 % - Markeringsfarve5 2 2 3 2 2 3 4 2 2" xfId="27369"/>
    <cellStyle name="20 % - Markeringsfarve5 2 2 3 2 2 3 4 3" xfId="23419"/>
    <cellStyle name="20 % - Markeringsfarve5 2 2 3 2 2 3 5" xfId="3021"/>
    <cellStyle name="20 % - Markeringsfarve5 2 2 3 2 2 3 5 2" xfId="13339"/>
    <cellStyle name="20 % - Markeringsfarve5 2 2 3 2 2 3 5 2 2" xfId="27370"/>
    <cellStyle name="20 % - Markeringsfarve5 2 2 3 2 2 3 5 3" xfId="23420"/>
    <cellStyle name="20 % - Markeringsfarve5 2 2 3 2 2 3 6" xfId="3022"/>
    <cellStyle name="20 % - Markeringsfarve5 2 2 3 2 2 3 6 2" xfId="13340"/>
    <cellStyle name="20 % - Markeringsfarve5 2 2 3 2 2 3 6 2 2" xfId="27371"/>
    <cellStyle name="20 % - Markeringsfarve5 2 2 3 2 2 3 6 3" xfId="23421"/>
    <cellStyle name="20 % - Markeringsfarve5 2 2 3 2 2 3 7" xfId="13335"/>
    <cellStyle name="20 % - Markeringsfarve5 2 2 3 2 2 3 7 2" xfId="27366"/>
    <cellStyle name="20 % - Markeringsfarve5 2 2 3 2 2 3 8" xfId="23416"/>
    <cellStyle name="20 % - Markeringsfarve5 2 2 3 2 2 4" xfId="3023"/>
    <cellStyle name="20 % - Markeringsfarve5 2 2 3 2 2 4 2" xfId="3024"/>
    <cellStyle name="20 % - Markeringsfarve5 2 2 3 2 2 4 2 2" xfId="13342"/>
    <cellStyle name="20 % - Markeringsfarve5 2 2 3 2 2 4 2 2 2" xfId="27373"/>
    <cellStyle name="20 % - Markeringsfarve5 2 2 3 2 2 4 2 3" xfId="23423"/>
    <cellStyle name="20 % - Markeringsfarve5 2 2 3 2 2 4 3" xfId="3025"/>
    <cellStyle name="20 % - Markeringsfarve5 2 2 3 2 2 4 3 2" xfId="13343"/>
    <cellStyle name="20 % - Markeringsfarve5 2 2 3 2 2 4 3 2 2" xfId="27374"/>
    <cellStyle name="20 % - Markeringsfarve5 2 2 3 2 2 4 3 3" xfId="23424"/>
    <cellStyle name="20 % - Markeringsfarve5 2 2 3 2 2 4 4" xfId="3026"/>
    <cellStyle name="20 % - Markeringsfarve5 2 2 3 2 2 4 4 2" xfId="13344"/>
    <cellStyle name="20 % - Markeringsfarve5 2 2 3 2 2 4 4 2 2" xfId="27375"/>
    <cellStyle name="20 % - Markeringsfarve5 2 2 3 2 2 4 4 3" xfId="23425"/>
    <cellStyle name="20 % - Markeringsfarve5 2 2 3 2 2 4 5" xfId="3027"/>
    <cellStyle name="20 % - Markeringsfarve5 2 2 3 2 2 4 5 2" xfId="13345"/>
    <cellStyle name="20 % - Markeringsfarve5 2 2 3 2 2 4 5 2 2" xfId="27376"/>
    <cellStyle name="20 % - Markeringsfarve5 2 2 3 2 2 4 5 3" xfId="23426"/>
    <cellStyle name="20 % - Markeringsfarve5 2 2 3 2 2 4 6" xfId="3028"/>
    <cellStyle name="20 % - Markeringsfarve5 2 2 3 2 2 4 6 2" xfId="13346"/>
    <cellStyle name="20 % - Markeringsfarve5 2 2 3 2 2 4 6 2 2" xfId="27377"/>
    <cellStyle name="20 % - Markeringsfarve5 2 2 3 2 2 4 6 3" xfId="23427"/>
    <cellStyle name="20 % - Markeringsfarve5 2 2 3 2 2 4 7" xfId="13341"/>
    <cellStyle name="20 % - Markeringsfarve5 2 2 3 2 2 4 7 2" xfId="27372"/>
    <cellStyle name="20 % - Markeringsfarve5 2 2 3 2 2 4 8" xfId="23422"/>
    <cellStyle name="20 % - Markeringsfarve5 2 2 3 2 2 5" xfId="3029"/>
    <cellStyle name="20 % - Markeringsfarve5 2 2 3 2 2 5 2" xfId="13347"/>
    <cellStyle name="20 % - Markeringsfarve5 2 2 3 2 2 5 2 2" xfId="27378"/>
    <cellStyle name="20 % - Markeringsfarve5 2 2 3 2 2 5 3" xfId="23428"/>
    <cellStyle name="20 % - Markeringsfarve5 2 2 3 2 2 6" xfId="3030"/>
    <cellStyle name="20 % - Markeringsfarve5 2 2 3 2 2 6 2" xfId="13348"/>
    <cellStyle name="20 % - Markeringsfarve5 2 2 3 2 2 6 2 2" xfId="27379"/>
    <cellStyle name="20 % - Markeringsfarve5 2 2 3 2 2 6 3" xfId="23429"/>
    <cellStyle name="20 % - Markeringsfarve5 2 2 3 2 2 7" xfId="3031"/>
    <cellStyle name="20 % - Markeringsfarve5 2 2 3 2 2 7 2" xfId="13349"/>
    <cellStyle name="20 % - Markeringsfarve5 2 2 3 2 2 7 2 2" xfId="27380"/>
    <cellStyle name="20 % - Markeringsfarve5 2 2 3 2 2 7 3" xfId="23430"/>
    <cellStyle name="20 % - Markeringsfarve5 2 2 3 2 2 8" xfId="3032"/>
    <cellStyle name="20 % - Markeringsfarve5 2 2 3 2 2 8 2" xfId="13350"/>
    <cellStyle name="20 % - Markeringsfarve5 2 2 3 2 2 8 2 2" xfId="27381"/>
    <cellStyle name="20 % - Markeringsfarve5 2 2 3 2 2 8 3" xfId="23431"/>
    <cellStyle name="20 % - Markeringsfarve5 2 2 3 2 2 9" xfId="3033"/>
    <cellStyle name="20 % - Markeringsfarve5 2 2 3 2 2 9 2" xfId="13351"/>
    <cellStyle name="20 % - Markeringsfarve5 2 2 3 2 2 9 2 2" xfId="27382"/>
    <cellStyle name="20 % - Markeringsfarve5 2 2 3 2 2 9 3" xfId="23432"/>
    <cellStyle name="20 % - Markeringsfarve5 2 2 3 2 3" xfId="3034"/>
    <cellStyle name="20 % - Markeringsfarve5 2 2 3 2 3 2" xfId="3035"/>
    <cellStyle name="20 % - Markeringsfarve5 2 2 3 2 3 2 2" xfId="13353"/>
    <cellStyle name="20 % - Markeringsfarve5 2 2 3 2 3 2 2 2" xfId="27384"/>
    <cellStyle name="20 % - Markeringsfarve5 2 2 3 2 3 2 3" xfId="23434"/>
    <cellStyle name="20 % - Markeringsfarve5 2 2 3 2 3 3" xfId="3036"/>
    <cellStyle name="20 % - Markeringsfarve5 2 2 3 2 3 3 2" xfId="13354"/>
    <cellStyle name="20 % - Markeringsfarve5 2 2 3 2 3 3 2 2" xfId="27385"/>
    <cellStyle name="20 % - Markeringsfarve5 2 2 3 2 3 3 3" xfId="23435"/>
    <cellStyle name="20 % - Markeringsfarve5 2 2 3 2 3 4" xfId="3037"/>
    <cellStyle name="20 % - Markeringsfarve5 2 2 3 2 3 4 2" xfId="13355"/>
    <cellStyle name="20 % - Markeringsfarve5 2 2 3 2 3 4 2 2" xfId="27386"/>
    <cellStyle name="20 % - Markeringsfarve5 2 2 3 2 3 4 3" xfId="23436"/>
    <cellStyle name="20 % - Markeringsfarve5 2 2 3 2 3 5" xfId="3038"/>
    <cellStyle name="20 % - Markeringsfarve5 2 2 3 2 3 5 2" xfId="13356"/>
    <cellStyle name="20 % - Markeringsfarve5 2 2 3 2 3 5 2 2" xfId="27387"/>
    <cellStyle name="20 % - Markeringsfarve5 2 2 3 2 3 5 3" xfId="23437"/>
    <cellStyle name="20 % - Markeringsfarve5 2 2 3 2 3 6" xfId="3039"/>
    <cellStyle name="20 % - Markeringsfarve5 2 2 3 2 3 6 2" xfId="13357"/>
    <cellStyle name="20 % - Markeringsfarve5 2 2 3 2 3 6 2 2" xfId="27388"/>
    <cellStyle name="20 % - Markeringsfarve5 2 2 3 2 3 6 3" xfId="23438"/>
    <cellStyle name="20 % - Markeringsfarve5 2 2 3 2 3 7" xfId="13352"/>
    <cellStyle name="20 % - Markeringsfarve5 2 2 3 2 3 7 2" xfId="27383"/>
    <cellStyle name="20 % - Markeringsfarve5 2 2 3 2 3 8" xfId="23433"/>
    <cellStyle name="20 % - Markeringsfarve5 2 2 3 2 4" xfId="3040"/>
    <cellStyle name="20 % - Markeringsfarve5 2 2 3 2 4 2" xfId="3041"/>
    <cellStyle name="20 % - Markeringsfarve5 2 2 3 2 4 2 2" xfId="13359"/>
    <cellStyle name="20 % - Markeringsfarve5 2 2 3 2 4 2 2 2" xfId="27390"/>
    <cellStyle name="20 % - Markeringsfarve5 2 2 3 2 4 2 3" xfId="23440"/>
    <cellStyle name="20 % - Markeringsfarve5 2 2 3 2 4 3" xfId="3042"/>
    <cellStyle name="20 % - Markeringsfarve5 2 2 3 2 4 3 2" xfId="13360"/>
    <cellStyle name="20 % - Markeringsfarve5 2 2 3 2 4 3 2 2" xfId="27391"/>
    <cellStyle name="20 % - Markeringsfarve5 2 2 3 2 4 3 3" xfId="23441"/>
    <cellStyle name="20 % - Markeringsfarve5 2 2 3 2 4 4" xfId="3043"/>
    <cellStyle name="20 % - Markeringsfarve5 2 2 3 2 4 4 2" xfId="13361"/>
    <cellStyle name="20 % - Markeringsfarve5 2 2 3 2 4 4 2 2" xfId="27392"/>
    <cellStyle name="20 % - Markeringsfarve5 2 2 3 2 4 4 3" xfId="23442"/>
    <cellStyle name="20 % - Markeringsfarve5 2 2 3 2 4 5" xfId="3044"/>
    <cellStyle name="20 % - Markeringsfarve5 2 2 3 2 4 5 2" xfId="13362"/>
    <cellStyle name="20 % - Markeringsfarve5 2 2 3 2 4 5 2 2" xfId="27393"/>
    <cellStyle name="20 % - Markeringsfarve5 2 2 3 2 4 5 3" xfId="23443"/>
    <cellStyle name="20 % - Markeringsfarve5 2 2 3 2 4 6" xfId="3045"/>
    <cellStyle name="20 % - Markeringsfarve5 2 2 3 2 4 6 2" xfId="13363"/>
    <cellStyle name="20 % - Markeringsfarve5 2 2 3 2 4 6 2 2" xfId="27394"/>
    <cellStyle name="20 % - Markeringsfarve5 2 2 3 2 4 6 3" xfId="23444"/>
    <cellStyle name="20 % - Markeringsfarve5 2 2 3 2 4 7" xfId="13358"/>
    <cellStyle name="20 % - Markeringsfarve5 2 2 3 2 4 7 2" xfId="27389"/>
    <cellStyle name="20 % - Markeringsfarve5 2 2 3 2 4 8" xfId="23439"/>
    <cellStyle name="20 % - Markeringsfarve5 2 2 3 2 5" xfId="3046"/>
    <cellStyle name="20 % - Markeringsfarve5 2 2 3 2 5 2" xfId="3047"/>
    <cellStyle name="20 % - Markeringsfarve5 2 2 3 2 5 2 2" xfId="13365"/>
    <cellStyle name="20 % - Markeringsfarve5 2 2 3 2 5 2 2 2" xfId="27396"/>
    <cellStyle name="20 % - Markeringsfarve5 2 2 3 2 5 2 3" xfId="23446"/>
    <cellStyle name="20 % - Markeringsfarve5 2 2 3 2 5 3" xfId="3048"/>
    <cellStyle name="20 % - Markeringsfarve5 2 2 3 2 5 3 2" xfId="13366"/>
    <cellStyle name="20 % - Markeringsfarve5 2 2 3 2 5 3 2 2" xfId="27397"/>
    <cellStyle name="20 % - Markeringsfarve5 2 2 3 2 5 3 3" xfId="23447"/>
    <cellStyle name="20 % - Markeringsfarve5 2 2 3 2 5 4" xfId="3049"/>
    <cellStyle name="20 % - Markeringsfarve5 2 2 3 2 5 4 2" xfId="13367"/>
    <cellStyle name="20 % - Markeringsfarve5 2 2 3 2 5 4 2 2" xfId="27398"/>
    <cellStyle name="20 % - Markeringsfarve5 2 2 3 2 5 4 3" xfId="23448"/>
    <cellStyle name="20 % - Markeringsfarve5 2 2 3 2 5 5" xfId="3050"/>
    <cellStyle name="20 % - Markeringsfarve5 2 2 3 2 5 5 2" xfId="13368"/>
    <cellStyle name="20 % - Markeringsfarve5 2 2 3 2 5 5 2 2" xfId="27399"/>
    <cellStyle name="20 % - Markeringsfarve5 2 2 3 2 5 5 3" xfId="23449"/>
    <cellStyle name="20 % - Markeringsfarve5 2 2 3 2 5 6" xfId="3051"/>
    <cellStyle name="20 % - Markeringsfarve5 2 2 3 2 5 6 2" xfId="13369"/>
    <cellStyle name="20 % - Markeringsfarve5 2 2 3 2 5 6 2 2" xfId="27400"/>
    <cellStyle name="20 % - Markeringsfarve5 2 2 3 2 5 6 3" xfId="23450"/>
    <cellStyle name="20 % - Markeringsfarve5 2 2 3 2 5 7" xfId="13364"/>
    <cellStyle name="20 % - Markeringsfarve5 2 2 3 2 5 7 2" xfId="27395"/>
    <cellStyle name="20 % - Markeringsfarve5 2 2 3 2 5 8" xfId="23445"/>
    <cellStyle name="20 % - Markeringsfarve5 2 2 3 2 6" xfId="3052"/>
    <cellStyle name="20 % - Markeringsfarve5 2 2 3 2 6 2" xfId="13370"/>
    <cellStyle name="20 % - Markeringsfarve5 2 2 3 2 6 2 2" xfId="27401"/>
    <cellStyle name="20 % - Markeringsfarve5 2 2 3 2 6 3" xfId="23451"/>
    <cellStyle name="20 % - Markeringsfarve5 2 2 3 2 7" xfId="3053"/>
    <cellStyle name="20 % - Markeringsfarve5 2 2 3 2 7 2" xfId="13371"/>
    <cellStyle name="20 % - Markeringsfarve5 2 2 3 2 7 2 2" xfId="27402"/>
    <cellStyle name="20 % - Markeringsfarve5 2 2 3 2 7 3" xfId="23452"/>
    <cellStyle name="20 % - Markeringsfarve5 2 2 3 2 8" xfId="3054"/>
    <cellStyle name="20 % - Markeringsfarve5 2 2 3 2 8 2" xfId="13372"/>
    <cellStyle name="20 % - Markeringsfarve5 2 2 3 2 8 2 2" xfId="27403"/>
    <cellStyle name="20 % - Markeringsfarve5 2 2 3 2 8 3" xfId="23453"/>
    <cellStyle name="20 % - Markeringsfarve5 2 2 3 2 9" xfId="3055"/>
    <cellStyle name="20 % - Markeringsfarve5 2 2 3 2 9 2" xfId="13373"/>
    <cellStyle name="20 % - Markeringsfarve5 2 2 3 2 9 2 2" xfId="27404"/>
    <cellStyle name="20 % - Markeringsfarve5 2 2 3 2 9 3" xfId="23454"/>
    <cellStyle name="20 % - Markeringsfarve5 2 2 3 3" xfId="3056"/>
    <cellStyle name="20 % - Markeringsfarve5 2 2 3 3 10" xfId="13374"/>
    <cellStyle name="20 % - Markeringsfarve5 2 2 3 3 10 2" xfId="27405"/>
    <cellStyle name="20 % - Markeringsfarve5 2 2 3 3 11" xfId="23455"/>
    <cellStyle name="20 % - Markeringsfarve5 2 2 3 3 2" xfId="3057"/>
    <cellStyle name="20 % - Markeringsfarve5 2 2 3 3 2 2" xfId="3058"/>
    <cellStyle name="20 % - Markeringsfarve5 2 2 3 3 2 2 2" xfId="13376"/>
    <cellStyle name="20 % - Markeringsfarve5 2 2 3 3 2 2 2 2" xfId="27407"/>
    <cellStyle name="20 % - Markeringsfarve5 2 2 3 3 2 2 3" xfId="23457"/>
    <cellStyle name="20 % - Markeringsfarve5 2 2 3 3 2 3" xfId="3059"/>
    <cellStyle name="20 % - Markeringsfarve5 2 2 3 3 2 3 2" xfId="13377"/>
    <cellStyle name="20 % - Markeringsfarve5 2 2 3 3 2 3 2 2" xfId="27408"/>
    <cellStyle name="20 % - Markeringsfarve5 2 2 3 3 2 3 3" xfId="23458"/>
    <cellStyle name="20 % - Markeringsfarve5 2 2 3 3 2 4" xfId="3060"/>
    <cellStyle name="20 % - Markeringsfarve5 2 2 3 3 2 4 2" xfId="13378"/>
    <cellStyle name="20 % - Markeringsfarve5 2 2 3 3 2 4 2 2" xfId="27409"/>
    <cellStyle name="20 % - Markeringsfarve5 2 2 3 3 2 4 3" xfId="23459"/>
    <cellStyle name="20 % - Markeringsfarve5 2 2 3 3 2 5" xfId="3061"/>
    <cellStyle name="20 % - Markeringsfarve5 2 2 3 3 2 5 2" xfId="13379"/>
    <cellStyle name="20 % - Markeringsfarve5 2 2 3 3 2 5 2 2" xfId="27410"/>
    <cellStyle name="20 % - Markeringsfarve5 2 2 3 3 2 5 3" xfId="23460"/>
    <cellStyle name="20 % - Markeringsfarve5 2 2 3 3 2 6" xfId="3062"/>
    <cellStyle name="20 % - Markeringsfarve5 2 2 3 3 2 6 2" xfId="13380"/>
    <cellStyle name="20 % - Markeringsfarve5 2 2 3 3 2 6 2 2" xfId="27411"/>
    <cellStyle name="20 % - Markeringsfarve5 2 2 3 3 2 6 3" xfId="23461"/>
    <cellStyle name="20 % - Markeringsfarve5 2 2 3 3 2 7" xfId="13375"/>
    <cellStyle name="20 % - Markeringsfarve5 2 2 3 3 2 7 2" xfId="27406"/>
    <cellStyle name="20 % - Markeringsfarve5 2 2 3 3 2 8" xfId="23456"/>
    <cellStyle name="20 % - Markeringsfarve5 2 2 3 3 3" xfId="3063"/>
    <cellStyle name="20 % - Markeringsfarve5 2 2 3 3 3 2" xfId="3064"/>
    <cellStyle name="20 % - Markeringsfarve5 2 2 3 3 3 2 2" xfId="13382"/>
    <cellStyle name="20 % - Markeringsfarve5 2 2 3 3 3 2 2 2" xfId="27413"/>
    <cellStyle name="20 % - Markeringsfarve5 2 2 3 3 3 2 3" xfId="23463"/>
    <cellStyle name="20 % - Markeringsfarve5 2 2 3 3 3 3" xfId="3065"/>
    <cellStyle name="20 % - Markeringsfarve5 2 2 3 3 3 3 2" xfId="13383"/>
    <cellStyle name="20 % - Markeringsfarve5 2 2 3 3 3 3 2 2" xfId="27414"/>
    <cellStyle name="20 % - Markeringsfarve5 2 2 3 3 3 3 3" xfId="23464"/>
    <cellStyle name="20 % - Markeringsfarve5 2 2 3 3 3 4" xfId="3066"/>
    <cellStyle name="20 % - Markeringsfarve5 2 2 3 3 3 4 2" xfId="13384"/>
    <cellStyle name="20 % - Markeringsfarve5 2 2 3 3 3 4 2 2" xfId="27415"/>
    <cellStyle name="20 % - Markeringsfarve5 2 2 3 3 3 4 3" xfId="23465"/>
    <cellStyle name="20 % - Markeringsfarve5 2 2 3 3 3 5" xfId="3067"/>
    <cellStyle name="20 % - Markeringsfarve5 2 2 3 3 3 5 2" xfId="13385"/>
    <cellStyle name="20 % - Markeringsfarve5 2 2 3 3 3 5 2 2" xfId="27416"/>
    <cellStyle name="20 % - Markeringsfarve5 2 2 3 3 3 5 3" xfId="23466"/>
    <cellStyle name="20 % - Markeringsfarve5 2 2 3 3 3 6" xfId="3068"/>
    <cellStyle name="20 % - Markeringsfarve5 2 2 3 3 3 6 2" xfId="13386"/>
    <cellStyle name="20 % - Markeringsfarve5 2 2 3 3 3 6 2 2" xfId="27417"/>
    <cellStyle name="20 % - Markeringsfarve5 2 2 3 3 3 6 3" xfId="23467"/>
    <cellStyle name="20 % - Markeringsfarve5 2 2 3 3 3 7" xfId="13381"/>
    <cellStyle name="20 % - Markeringsfarve5 2 2 3 3 3 7 2" xfId="27412"/>
    <cellStyle name="20 % - Markeringsfarve5 2 2 3 3 3 8" xfId="23462"/>
    <cellStyle name="20 % - Markeringsfarve5 2 2 3 3 4" xfId="3069"/>
    <cellStyle name="20 % - Markeringsfarve5 2 2 3 3 4 2" xfId="3070"/>
    <cellStyle name="20 % - Markeringsfarve5 2 2 3 3 4 2 2" xfId="13388"/>
    <cellStyle name="20 % - Markeringsfarve5 2 2 3 3 4 2 2 2" xfId="27419"/>
    <cellStyle name="20 % - Markeringsfarve5 2 2 3 3 4 2 3" xfId="23469"/>
    <cellStyle name="20 % - Markeringsfarve5 2 2 3 3 4 3" xfId="3071"/>
    <cellStyle name="20 % - Markeringsfarve5 2 2 3 3 4 3 2" xfId="13389"/>
    <cellStyle name="20 % - Markeringsfarve5 2 2 3 3 4 3 2 2" xfId="27420"/>
    <cellStyle name="20 % - Markeringsfarve5 2 2 3 3 4 3 3" xfId="23470"/>
    <cellStyle name="20 % - Markeringsfarve5 2 2 3 3 4 4" xfId="3072"/>
    <cellStyle name="20 % - Markeringsfarve5 2 2 3 3 4 4 2" xfId="13390"/>
    <cellStyle name="20 % - Markeringsfarve5 2 2 3 3 4 4 2 2" xfId="27421"/>
    <cellStyle name="20 % - Markeringsfarve5 2 2 3 3 4 4 3" xfId="23471"/>
    <cellStyle name="20 % - Markeringsfarve5 2 2 3 3 4 5" xfId="3073"/>
    <cellStyle name="20 % - Markeringsfarve5 2 2 3 3 4 5 2" xfId="13391"/>
    <cellStyle name="20 % - Markeringsfarve5 2 2 3 3 4 5 2 2" xfId="27422"/>
    <cellStyle name="20 % - Markeringsfarve5 2 2 3 3 4 5 3" xfId="23472"/>
    <cellStyle name="20 % - Markeringsfarve5 2 2 3 3 4 6" xfId="3074"/>
    <cellStyle name="20 % - Markeringsfarve5 2 2 3 3 4 6 2" xfId="13392"/>
    <cellStyle name="20 % - Markeringsfarve5 2 2 3 3 4 6 2 2" xfId="27423"/>
    <cellStyle name="20 % - Markeringsfarve5 2 2 3 3 4 6 3" xfId="23473"/>
    <cellStyle name="20 % - Markeringsfarve5 2 2 3 3 4 7" xfId="13387"/>
    <cellStyle name="20 % - Markeringsfarve5 2 2 3 3 4 7 2" xfId="27418"/>
    <cellStyle name="20 % - Markeringsfarve5 2 2 3 3 4 8" xfId="23468"/>
    <cellStyle name="20 % - Markeringsfarve5 2 2 3 3 5" xfId="3075"/>
    <cellStyle name="20 % - Markeringsfarve5 2 2 3 3 5 2" xfId="13393"/>
    <cellStyle name="20 % - Markeringsfarve5 2 2 3 3 5 2 2" xfId="27424"/>
    <cellStyle name="20 % - Markeringsfarve5 2 2 3 3 5 3" xfId="23474"/>
    <cellStyle name="20 % - Markeringsfarve5 2 2 3 3 6" xfId="3076"/>
    <cellStyle name="20 % - Markeringsfarve5 2 2 3 3 6 2" xfId="13394"/>
    <cellStyle name="20 % - Markeringsfarve5 2 2 3 3 6 2 2" xfId="27425"/>
    <cellStyle name="20 % - Markeringsfarve5 2 2 3 3 6 3" xfId="23475"/>
    <cellStyle name="20 % - Markeringsfarve5 2 2 3 3 7" xfId="3077"/>
    <cellStyle name="20 % - Markeringsfarve5 2 2 3 3 7 2" xfId="13395"/>
    <cellStyle name="20 % - Markeringsfarve5 2 2 3 3 7 2 2" xfId="27426"/>
    <cellStyle name="20 % - Markeringsfarve5 2 2 3 3 7 3" xfId="23476"/>
    <cellStyle name="20 % - Markeringsfarve5 2 2 3 3 8" xfId="3078"/>
    <cellStyle name="20 % - Markeringsfarve5 2 2 3 3 8 2" xfId="13396"/>
    <cellStyle name="20 % - Markeringsfarve5 2 2 3 3 8 2 2" xfId="27427"/>
    <cellStyle name="20 % - Markeringsfarve5 2 2 3 3 8 3" xfId="23477"/>
    <cellStyle name="20 % - Markeringsfarve5 2 2 3 3 9" xfId="3079"/>
    <cellStyle name="20 % - Markeringsfarve5 2 2 3 3 9 2" xfId="13397"/>
    <cellStyle name="20 % - Markeringsfarve5 2 2 3 3 9 2 2" xfId="27428"/>
    <cellStyle name="20 % - Markeringsfarve5 2 2 3 3 9 3" xfId="23478"/>
    <cellStyle name="20 % - Markeringsfarve5 2 2 3 4" xfId="3080"/>
    <cellStyle name="20 % - Markeringsfarve5 2 2 3 4 2" xfId="3081"/>
    <cellStyle name="20 % - Markeringsfarve5 2 2 3 4 2 2" xfId="13399"/>
    <cellStyle name="20 % - Markeringsfarve5 2 2 3 4 2 2 2" xfId="27430"/>
    <cellStyle name="20 % - Markeringsfarve5 2 2 3 4 2 3" xfId="23480"/>
    <cellStyle name="20 % - Markeringsfarve5 2 2 3 4 3" xfId="3082"/>
    <cellStyle name="20 % - Markeringsfarve5 2 2 3 4 3 2" xfId="13400"/>
    <cellStyle name="20 % - Markeringsfarve5 2 2 3 4 3 2 2" xfId="27431"/>
    <cellStyle name="20 % - Markeringsfarve5 2 2 3 4 3 3" xfId="23481"/>
    <cellStyle name="20 % - Markeringsfarve5 2 2 3 4 4" xfId="3083"/>
    <cellStyle name="20 % - Markeringsfarve5 2 2 3 4 4 2" xfId="13401"/>
    <cellStyle name="20 % - Markeringsfarve5 2 2 3 4 4 2 2" xfId="27432"/>
    <cellStyle name="20 % - Markeringsfarve5 2 2 3 4 4 3" xfId="23482"/>
    <cellStyle name="20 % - Markeringsfarve5 2 2 3 4 5" xfId="3084"/>
    <cellStyle name="20 % - Markeringsfarve5 2 2 3 4 5 2" xfId="13402"/>
    <cellStyle name="20 % - Markeringsfarve5 2 2 3 4 5 2 2" xfId="27433"/>
    <cellStyle name="20 % - Markeringsfarve5 2 2 3 4 5 3" xfId="23483"/>
    <cellStyle name="20 % - Markeringsfarve5 2 2 3 4 6" xfId="3085"/>
    <cellStyle name="20 % - Markeringsfarve5 2 2 3 4 6 2" xfId="13403"/>
    <cellStyle name="20 % - Markeringsfarve5 2 2 3 4 6 2 2" xfId="27434"/>
    <cellStyle name="20 % - Markeringsfarve5 2 2 3 4 6 3" xfId="23484"/>
    <cellStyle name="20 % - Markeringsfarve5 2 2 3 4 7" xfId="13398"/>
    <cellStyle name="20 % - Markeringsfarve5 2 2 3 4 7 2" xfId="27429"/>
    <cellStyle name="20 % - Markeringsfarve5 2 2 3 4 8" xfId="23479"/>
    <cellStyle name="20 % - Markeringsfarve5 2 2 3 5" xfId="3086"/>
    <cellStyle name="20 % - Markeringsfarve5 2 2 3 5 2" xfId="3087"/>
    <cellStyle name="20 % - Markeringsfarve5 2 2 3 5 2 2" xfId="13405"/>
    <cellStyle name="20 % - Markeringsfarve5 2 2 3 5 2 2 2" xfId="27436"/>
    <cellStyle name="20 % - Markeringsfarve5 2 2 3 5 2 3" xfId="23486"/>
    <cellStyle name="20 % - Markeringsfarve5 2 2 3 5 3" xfId="3088"/>
    <cellStyle name="20 % - Markeringsfarve5 2 2 3 5 3 2" xfId="13406"/>
    <cellStyle name="20 % - Markeringsfarve5 2 2 3 5 3 2 2" xfId="27437"/>
    <cellStyle name="20 % - Markeringsfarve5 2 2 3 5 3 3" xfId="23487"/>
    <cellStyle name="20 % - Markeringsfarve5 2 2 3 5 4" xfId="3089"/>
    <cellStyle name="20 % - Markeringsfarve5 2 2 3 5 4 2" xfId="13407"/>
    <cellStyle name="20 % - Markeringsfarve5 2 2 3 5 4 2 2" xfId="27438"/>
    <cellStyle name="20 % - Markeringsfarve5 2 2 3 5 4 3" xfId="23488"/>
    <cellStyle name="20 % - Markeringsfarve5 2 2 3 5 5" xfId="3090"/>
    <cellStyle name="20 % - Markeringsfarve5 2 2 3 5 5 2" xfId="13408"/>
    <cellStyle name="20 % - Markeringsfarve5 2 2 3 5 5 2 2" xfId="27439"/>
    <cellStyle name="20 % - Markeringsfarve5 2 2 3 5 5 3" xfId="23489"/>
    <cellStyle name="20 % - Markeringsfarve5 2 2 3 5 6" xfId="3091"/>
    <cellStyle name="20 % - Markeringsfarve5 2 2 3 5 6 2" xfId="13409"/>
    <cellStyle name="20 % - Markeringsfarve5 2 2 3 5 6 2 2" xfId="27440"/>
    <cellStyle name="20 % - Markeringsfarve5 2 2 3 5 6 3" xfId="23490"/>
    <cellStyle name="20 % - Markeringsfarve5 2 2 3 5 7" xfId="13404"/>
    <cellStyle name="20 % - Markeringsfarve5 2 2 3 5 7 2" xfId="27435"/>
    <cellStyle name="20 % - Markeringsfarve5 2 2 3 5 8" xfId="23485"/>
    <cellStyle name="20 % - Markeringsfarve5 2 2 3 6" xfId="3092"/>
    <cellStyle name="20 % - Markeringsfarve5 2 2 3 6 2" xfId="3093"/>
    <cellStyle name="20 % - Markeringsfarve5 2 2 3 6 2 2" xfId="13411"/>
    <cellStyle name="20 % - Markeringsfarve5 2 2 3 6 2 2 2" xfId="27442"/>
    <cellStyle name="20 % - Markeringsfarve5 2 2 3 6 2 3" xfId="23492"/>
    <cellStyle name="20 % - Markeringsfarve5 2 2 3 6 3" xfId="3094"/>
    <cellStyle name="20 % - Markeringsfarve5 2 2 3 6 3 2" xfId="13412"/>
    <cellStyle name="20 % - Markeringsfarve5 2 2 3 6 3 2 2" xfId="27443"/>
    <cellStyle name="20 % - Markeringsfarve5 2 2 3 6 3 3" xfId="23493"/>
    <cellStyle name="20 % - Markeringsfarve5 2 2 3 6 4" xfId="3095"/>
    <cellStyle name="20 % - Markeringsfarve5 2 2 3 6 4 2" xfId="13413"/>
    <cellStyle name="20 % - Markeringsfarve5 2 2 3 6 4 2 2" xfId="27444"/>
    <cellStyle name="20 % - Markeringsfarve5 2 2 3 6 4 3" xfId="23494"/>
    <cellStyle name="20 % - Markeringsfarve5 2 2 3 6 5" xfId="3096"/>
    <cellStyle name="20 % - Markeringsfarve5 2 2 3 6 5 2" xfId="13414"/>
    <cellStyle name="20 % - Markeringsfarve5 2 2 3 6 5 2 2" xfId="27445"/>
    <cellStyle name="20 % - Markeringsfarve5 2 2 3 6 5 3" xfId="23495"/>
    <cellStyle name="20 % - Markeringsfarve5 2 2 3 6 6" xfId="3097"/>
    <cellStyle name="20 % - Markeringsfarve5 2 2 3 6 6 2" xfId="13415"/>
    <cellStyle name="20 % - Markeringsfarve5 2 2 3 6 6 2 2" xfId="27446"/>
    <cellStyle name="20 % - Markeringsfarve5 2 2 3 6 6 3" xfId="23496"/>
    <cellStyle name="20 % - Markeringsfarve5 2 2 3 6 7" xfId="13410"/>
    <cellStyle name="20 % - Markeringsfarve5 2 2 3 6 7 2" xfId="27441"/>
    <cellStyle name="20 % - Markeringsfarve5 2 2 3 6 8" xfId="23491"/>
    <cellStyle name="20 % - Markeringsfarve5 2 2 3 7" xfId="3098"/>
    <cellStyle name="20 % - Markeringsfarve5 2 2 3 7 2" xfId="13416"/>
    <cellStyle name="20 % - Markeringsfarve5 2 2 3 7 2 2" xfId="27447"/>
    <cellStyle name="20 % - Markeringsfarve5 2 2 3 7 3" xfId="23497"/>
    <cellStyle name="20 % - Markeringsfarve5 2 2 3 8" xfId="3099"/>
    <cellStyle name="20 % - Markeringsfarve5 2 2 3 8 2" xfId="13417"/>
    <cellStyle name="20 % - Markeringsfarve5 2 2 3 8 2 2" xfId="27448"/>
    <cellStyle name="20 % - Markeringsfarve5 2 2 3 8 3" xfId="23498"/>
    <cellStyle name="20 % - Markeringsfarve5 2 2 3 9" xfId="3100"/>
    <cellStyle name="20 % - Markeringsfarve5 2 2 3 9 2" xfId="13418"/>
    <cellStyle name="20 % - Markeringsfarve5 2 2 3 9 2 2" xfId="27449"/>
    <cellStyle name="20 % - Markeringsfarve5 2 2 3 9 3" xfId="23499"/>
    <cellStyle name="20 % - Markeringsfarve5 2 2 4" xfId="3101"/>
    <cellStyle name="20 % - Markeringsfarve5 2 2 4 10" xfId="3102"/>
    <cellStyle name="20 % - Markeringsfarve5 2 2 4 10 2" xfId="13420"/>
    <cellStyle name="20 % - Markeringsfarve5 2 2 4 10 2 2" xfId="27451"/>
    <cellStyle name="20 % - Markeringsfarve5 2 2 4 10 3" xfId="23501"/>
    <cellStyle name="20 % - Markeringsfarve5 2 2 4 11" xfId="13419"/>
    <cellStyle name="20 % - Markeringsfarve5 2 2 4 11 2" xfId="27450"/>
    <cellStyle name="20 % - Markeringsfarve5 2 2 4 12" xfId="23500"/>
    <cellStyle name="20 % - Markeringsfarve5 2 2 4 2" xfId="3103"/>
    <cellStyle name="20 % - Markeringsfarve5 2 2 4 2 10" xfId="13421"/>
    <cellStyle name="20 % - Markeringsfarve5 2 2 4 2 10 2" xfId="27452"/>
    <cellStyle name="20 % - Markeringsfarve5 2 2 4 2 11" xfId="23502"/>
    <cellStyle name="20 % - Markeringsfarve5 2 2 4 2 2" xfId="3104"/>
    <cellStyle name="20 % - Markeringsfarve5 2 2 4 2 2 2" xfId="3105"/>
    <cellStyle name="20 % - Markeringsfarve5 2 2 4 2 2 2 2" xfId="13423"/>
    <cellStyle name="20 % - Markeringsfarve5 2 2 4 2 2 2 2 2" xfId="27454"/>
    <cellStyle name="20 % - Markeringsfarve5 2 2 4 2 2 2 3" xfId="23504"/>
    <cellStyle name="20 % - Markeringsfarve5 2 2 4 2 2 3" xfId="3106"/>
    <cellStyle name="20 % - Markeringsfarve5 2 2 4 2 2 3 2" xfId="13424"/>
    <cellStyle name="20 % - Markeringsfarve5 2 2 4 2 2 3 2 2" xfId="27455"/>
    <cellStyle name="20 % - Markeringsfarve5 2 2 4 2 2 3 3" xfId="23505"/>
    <cellStyle name="20 % - Markeringsfarve5 2 2 4 2 2 4" xfId="3107"/>
    <cellStyle name="20 % - Markeringsfarve5 2 2 4 2 2 4 2" xfId="13425"/>
    <cellStyle name="20 % - Markeringsfarve5 2 2 4 2 2 4 2 2" xfId="27456"/>
    <cellStyle name="20 % - Markeringsfarve5 2 2 4 2 2 4 3" xfId="23506"/>
    <cellStyle name="20 % - Markeringsfarve5 2 2 4 2 2 5" xfId="3108"/>
    <cellStyle name="20 % - Markeringsfarve5 2 2 4 2 2 5 2" xfId="13426"/>
    <cellStyle name="20 % - Markeringsfarve5 2 2 4 2 2 5 2 2" xfId="27457"/>
    <cellStyle name="20 % - Markeringsfarve5 2 2 4 2 2 5 3" xfId="23507"/>
    <cellStyle name="20 % - Markeringsfarve5 2 2 4 2 2 6" xfId="3109"/>
    <cellStyle name="20 % - Markeringsfarve5 2 2 4 2 2 6 2" xfId="13427"/>
    <cellStyle name="20 % - Markeringsfarve5 2 2 4 2 2 6 2 2" xfId="27458"/>
    <cellStyle name="20 % - Markeringsfarve5 2 2 4 2 2 6 3" xfId="23508"/>
    <cellStyle name="20 % - Markeringsfarve5 2 2 4 2 2 7" xfId="13422"/>
    <cellStyle name="20 % - Markeringsfarve5 2 2 4 2 2 7 2" xfId="27453"/>
    <cellStyle name="20 % - Markeringsfarve5 2 2 4 2 2 8" xfId="23503"/>
    <cellStyle name="20 % - Markeringsfarve5 2 2 4 2 3" xfId="3110"/>
    <cellStyle name="20 % - Markeringsfarve5 2 2 4 2 3 2" xfId="3111"/>
    <cellStyle name="20 % - Markeringsfarve5 2 2 4 2 3 2 2" xfId="13429"/>
    <cellStyle name="20 % - Markeringsfarve5 2 2 4 2 3 2 2 2" xfId="27460"/>
    <cellStyle name="20 % - Markeringsfarve5 2 2 4 2 3 2 3" xfId="23510"/>
    <cellStyle name="20 % - Markeringsfarve5 2 2 4 2 3 3" xfId="3112"/>
    <cellStyle name="20 % - Markeringsfarve5 2 2 4 2 3 3 2" xfId="13430"/>
    <cellStyle name="20 % - Markeringsfarve5 2 2 4 2 3 3 2 2" xfId="27461"/>
    <cellStyle name="20 % - Markeringsfarve5 2 2 4 2 3 3 3" xfId="23511"/>
    <cellStyle name="20 % - Markeringsfarve5 2 2 4 2 3 4" xfId="3113"/>
    <cellStyle name="20 % - Markeringsfarve5 2 2 4 2 3 4 2" xfId="13431"/>
    <cellStyle name="20 % - Markeringsfarve5 2 2 4 2 3 4 2 2" xfId="27462"/>
    <cellStyle name="20 % - Markeringsfarve5 2 2 4 2 3 4 3" xfId="23512"/>
    <cellStyle name="20 % - Markeringsfarve5 2 2 4 2 3 5" xfId="3114"/>
    <cellStyle name="20 % - Markeringsfarve5 2 2 4 2 3 5 2" xfId="13432"/>
    <cellStyle name="20 % - Markeringsfarve5 2 2 4 2 3 5 2 2" xfId="27463"/>
    <cellStyle name="20 % - Markeringsfarve5 2 2 4 2 3 5 3" xfId="23513"/>
    <cellStyle name="20 % - Markeringsfarve5 2 2 4 2 3 6" xfId="3115"/>
    <cellStyle name="20 % - Markeringsfarve5 2 2 4 2 3 6 2" xfId="13433"/>
    <cellStyle name="20 % - Markeringsfarve5 2 2 4 2 3 6 2 2" xfId="27464"/>
    <cellStyle name="20 % - Markeringsfarve5 2 2 4 2 3 6 3" xfId="23514"/>
    <cellStyle name="20 % - Markeringsfarve5 2 2 4 2 3 7" xfId="13428"/>
    <cellStyle name="20 % - Markeringsfarve5 2 2 4 2 3 7 2" xfId="27459"/>
    <cellStyle name="20 % - Markeringsfarve5 2 2 4 2 3 8" xfId="23509"/>
    <cellStyle name="20 % - Markeringsfarve5 2 2 4 2 4" xfId="3116"/>
    <cellStyle name="20 % - Markeringsfarve5 2 2 4 2 4 2" xfId="3117"/>
    <cellStyle name="20 % - Markeringsfarve5 2 2 4 2 4 2 2" xfId="13435"/>
    <cellStyle name="20 % - Markeringsfarve5 2 2 4 2 4 2 2 2" xfId="27466"/>
    <cellStyle name="20 % - Markeringsfarve5 2 2 4 2 4 2 3" xfId="23516"/>
    <cellStyle name="20 % - Markeringsfarve5 2 2 4 2 4 3" xfId="3118"/>
    <cellStyle name="20 % - Markeringsfarve5 2 2 4 2 4 3 2" xfId="13436"/>
    <cellStyle name="20 % - Markeringsfarve5 2 2 4 2 4 3 2 2" xfId="27467"/>
    <cellStyle name="20 % - Markeringsfarve5 2 2 4 2 4 3 3" xfId="23517"/>
    <cellStyle name="20 % - Markeringsfarve5 2 2 4 2 4 4" xfId="3119"/>
    <cellStyle name="20 % - Markeringsfarve5 2 2 4 2 4 4 2" xfId="13437"/>
    <cellStyle name="20 % - Markeringsfarve5 2 2 4 2 4 4 2 2" xfId="27468"/>
    <cellStyle name="20 % - Markeringsfarve5 2 2 4 2 4 4 3" xfId="23518"/>
    <cellStyle name="20 % - Markeringsfarve5 2 2 4 2 4 5" xfId="3120"/>
    <cellStyle name="20 % - Markeringsfarve5 2 2 4 2 4 5 2" xfId="13438"/>
    <cellStyle name="20 % - Markeringsfarve5 2 2 4 2 4 5 2 2" xfId="27469"/>
    <cellStyle name="20 % - Markeringsfarve5 2 2 4 2 4 5 3" xfId="23519"/>
    <cellStyle name="20 % - Markeringsfarve5 2 2 4 2 4 6" xfId="3121"/>
    <cellStyle name="20 % - Markeringsfarve5 2 2 4 2 4 6 2" xfId="13439"/>
    <cellStyle name="20 % - Markeringsfarve5 2 2 4 2 4 6 2 2" xfId="27470"/>
    <cellStyle name="20 % - Markeringsfarve5 2 2 4 2 4 6 3" xfId="23520"/>
    <cellStyle name="20 % - Markeringsfarve5 2 2 4 2 4 7" xfId="13434"/>
    <cellStyle name="20 % - Markeringsfarve5 2 2 4 2 4 7 2" xfId="27465"/>
    <cellStyle name="20 % - Markeringsfarve5 2 2 4 2 4 8" xfId="23515"/>
    <cellStyle name="20 % - Markeringsfarve5 2 2 4 2 5" xfId="3122"/>
    <cellStyle name="20 % - Markeringsfarve5 2 2 4 2 5 2" xfId="13440"/>
    <cellStyle name="20 % - Markeringsfarve5 2 2 4 2 5 2 2" xfId="27471"/>
    <cellStyle name="20 % - Markeringsfarve5 2 2 4 2 5 3" xfId="23521"/>
    <cellStyle name="20 % - Markeringsfarve5 2 2 4 2 6" xfId="3123"/>
    <cellStyle name="20 % - Markeringsfarve5 2 2 4 2 6 2" xfId="13441"/>
    <cellStyle name="20 % - Markeringsfarve5 2 2 4 2 6 2 2" xfId="27472"/>
    <cellStyle name="20 % - Markeringsfarve5 2 2 4 2 6 3" xfId="23522"/>
    <cellStyle name="20 % - Markeringsfarve5 2 2 4 2 7" xfId="3124"/>
    <cellStyle name="20 % - Markeringsfarve5 2 2 4 2 7 2" xfId="13442"/>
    <cellStyle name="20 % - Markeringsfarve5 2 2 4 2 7 2 2" xfId="27473"/>
    <cellStyle name="20 % - Markeringsfarve5 2 2 4 2 7 3" xfId="23523"/>
    <cellStyle name="20 % - Markeringsfarve5 2 2 4 2 8" xfId="3125"/>
    <cellStyle name="20 % - Markeringsfarve5 2 2 4 2 8 2" xfId="13443"/>
    <cellStyle name="20 % - Markeringsfarve5 2 2 4 2 8 2 2" xfId="27474"/>
    <cellStyle name="20 % - Markeringsfarve5 2 2 4 2 8 3" xfId="23524"/>
    <cellStyle name="20 % - Markeringsfarve5 2 2 4 2 9" xfId="3126"/>
    <cellStyle name="20 % - Markeringsfarve5 2 2 4 2 9 2" xfId="13444"/>
    <cellStyle name="20 % - Markeringsfarve5 2 2 4 2 9 2 2" xfId="27475"/>
    <cellStyle name="20 % - Markeringsfarve5 2 2 4 2 9 3" xfId="23525"/>
    <cellStyle name="20 % - Markeringsfarve5 2 2 4 3" xfId="3127"/>
    <cellStyle name="20 % - Markeringsfarve5 2 2 4 3 2" xfId="3128"/>
    <cellStyle name="20 % - Markeringsfarve5 2 2 4 3 2 2" xfId="13446"/>
    <cellStyle name="20 % - Markeringsfarve5 2 2 4 3 2 2 2" xfId="27477"/>
    <cellStyle name="20 % - Markeringsfarve5 2 2 4 3 2 3" xfId="23527"/>
    <cellStyle name="20 % - Markeringsfarve5 2 2 4 3 3" xfId="3129"/>
    <cellStyle name="20 % - Markeringsfarve5 2 2 4 3 3 2" xfId="13447"/>
    <cellStyle name="20 % - Markeringsfarve5 2 2 4 3 3 2 2" xfId="27478"/>
    <cellStyle name="20 % - Markeringsfarve5 2 2 4 3 3 3" xfId="23528"/>
    <cellStyle name="20 % - Markeringsfarve5 2 2 4 3 4" xfId="3130"/>
    <cellStyle name="20 % - Markeringsfarve5 2 2 4 3 4 2" xfId="13448"/>
    <cellStyle name="20 % - Markeringsfarve5 2 2 4 3 4 2 2" xfId="27479"/>
    <cellStyle name="20 % - Markeringsfarve5 2 2 4 3 4 3" xfId="23529"/>
    <cellStyle name="20 % - Markeringsfarve5 2 2 4 3 5" xfId="3131"/>
    <cellStyle name="20 % - Markeringsfarve5 2 2 4 3 5 2" xfId="13449"/>
    <cellStyle name="20 % - Markeringsfarve5 2 2 4 3 5 2 2" xfId="27480"/>
    <cellStyle name="20 % - Markeringsfarve5 2 2 4 3 5 3" xfId="23530"/>
    <cellStyle name="20 % - Markeringsfarve5 2 2 4 3 6" xfId="3132"/>
    <cellStyle name="20 % - Markeringsfarve5 2 2 4 3 6 2" xfId="13450"/>
    <cellStyle name="20 % - Markeringsfarve5 2 2 4 3 6 2 2" xfId="27481"/>
    <cellStyle name="20 % - Markeringsfarve5 2 2 4 3 6 3" xfId="23531"/>
    <cellStyle name="20 % - Markeringsfarve5 2 2 4 3 7" xfId="13445"/>
    <cellStyle name="20 % - Markeringsfarve5 2 2 4 3 7 2" xfId="27476"/>
    <cellStyle name="20 % - Markeringsfarve5 2 2 4 3 8" xfId="23526"/>
    <cellStyle name="20 % - Markeringsfarve5 2 2 4 4" xfId="3133"/>
    <cellStyle name="20 % - Markeringsfarve5 2 2 4 4 2" xfId="3134"/>
    <cellStyle name="20 % - Markeringsfarve5 2 2 4 4 2 2" xfId="13452"/>
    <cellStyle name="20 % - Markeringsfarve5 2 2 4 4 2 2 2" xfId="27483"/>
    <cellStyle name="20 % - Markeringsfarve5 2 2 4 4 2 3" xfId="23533"/>
    <cellStyle name="20 % - Markeringsfarve5 2 2 4 4 3" xfId="3135"/>
    <cellStyle name="20 % - Markeringsfarve5 2 2 4 4 3 2" xfId="13453"/>
    <cellStyle name="20 % - Markeringsfarve5 2 2 4 4 3 2 2" xfId="27484"/>
    <cellStyle name="20 % - Markeringsfarve5 2 2 4 4 3 3" xfId="23534"/>
    <cellStyle name="20 % - Markeringsfarve5 2 2 4 4 4" xfId="3136"/>
    <cellStyle name="20 % - Markeringsfarve5 2 2 4 4 4 2" xfId="13454"/>
    <cellStyle name="20 % - Markeringsfarve5 2 2 4 4 4 2 2" xfId="27485"/>
    <cellStyle name="20 % - Markeringsfarve5 2 2 4 4 4 3" xfId="23535"/>
    <cellStyle name="20 % - Markeringsfarve5 2 2 4 4 5" xfId="3137"/>
    <cellStyle name="20 % - Markeringsfarve5 2 2 4 4 5 2" xfId="13455"/>
    <cellStyle name="20 % - Markeringsfarve5 2 2 4 4 5 2 2" xfId="27486"/>
    <cellStyle name="20 % - Markeringsfarve5 2 2 4 4 5 3" xfId="23536"/>
    <cellStyle name="20 % - Markeringsfarve5 2 2 4 4 6" xfId="3138"/>
    <cellStyle name="20 % - Markeringsfarve5 2 2 4 4 6 2" xfId="13456"/>
    <cellStyle name="20 % - Markeringsfarve5 2 2 4 4 6 2 2" xfId="27487"/>
    <cellStyle name="20 % - Markeringsfarve5 2 2 4 4 6 3" xfId="23537"/>
    <cellStyle name="20 % - Markeringsfarve5 2 2 4 4 7" xfId="13451"/>
    <cellStyle name="20 % - Markeringsfarve5 2 2 4 4 7 2" xfId="27482"/>
    <cellStyle name="20 % - Markeringsfarve5 2 2 4 4 8" xfId="23532"/>
    <cellStyle name="20 % - Markeringsfarve5 2 2 4 5" xfId="3139"/>
    <cellStyle name="20 % - Markeringsfarve5 2 2 4 5 2" xfId="3140"/>
    <cellStyle name="20 % - Markeringsfarve5 2 2 4 5 2 2" xfId="13458"/>
    <cellStyle name="20 % - Markeringsfarve5 2 2 4 5 2 2 2" xfId="27489"/>
    <cellStyle name="20 % - Markeringsfarve5 2 2 4 5 2 3" xfId="23539"/>
    <cellStyle name="20 % - Markeringsfarve5 2 2 4 5 3" xfId="3141"/>
    <cellStyle name="20 % - Markeringsfarve5 2 2 4 5 3 2" xfId="13459"/>
    <cellStyle name="20 % - Markeringsfarve5 2 2 4 5 3 2 2" xfId="27490"/>
    <cellStyle name="20 % - Markeringsfarve5 2 2 4 5 3 3" xfId="23540"/>
    <cellStyle name="20 % - Markeringsfarve5 2 2 4 5 4" xfId="3142"/>
    <cellStyle name="20 % - Markeringsfarve5 2 2 4 5 4 2" xfId="13460"/>
    <cellStyle name="20 % - Markeringsfarve5 2 2 4 5 4 2 2" xfId="27491"/>
    <cellStyle name="20 % - Markeringsfarve5 2 2 4 5 4 3" xfId="23541"/>
    <cellStyle name="20 % - Markeringsfarve5 2 2 4 5 5" xfId="3143"/>
    <cellStyle name="20 % - Markeringsfarve5 2 2 4 5 5 2" xfId="13461"/>
    <cellStyle name="20 % - Markeringsfarve5 2 2 4 5 5 2 2" xfId="27492"/>
    <cellStyle name="20 % - Markeringsfarve5 2 2 4 5 5 3" xfId="23542"/>
    <cellStyle name="20 % - Markeringsfarve5 2 2 4 5 6" xfId="3144"/>
    <cellStyle name="20 % - Markeringsfarve5 2 2 4 5 6 2" xfId="13462"/>
    <cellStyle name="20 % - Markeringsfarve5 2 2 4 5 6 2 2" xfId="27493"/>
    <cellStyle name="20 % - Markeringsfarve5 2 2 4 5 6 3" xfId="23543"/>
    <cellStyle name="20 % - Markeringsfarve5 2 2 4 5 7" xfId="13457"/>
    <cellStyle name="20 % - Markeringsfarve5 2 2 4 5 7 2" xfId="27488"/>
    <cellStyle name="20 % - Markeringsfarve5 2 2 4 5 8" xfId="23538"/>
    <cellStyle name="20 % - Markeringsfarve5 2 2 4 6" xfId="3145"/>
    <cellStyle name="20 % - Markeringsfarve5 2 2 4 6 2" xfId="13463"/>
    <cellStyle name="20 % - Markeringsfarve5 2 2 4 6 2 2" xfId="27494"/>
    <cellStyle name="20 % - Markeringsfarve5 2 2 4 6 3" xfId="23544"/>
    <cellStyle name="20 % - Markeringsfarve5 2 2 4 7" xfId="3146"/>
    <cellStyle name="20 % - Markeringsfarve5 2 2 4 7 2" xfId="13464"/>
    <cellStyle name="20 % - Markeringsfarve5 2 2 4 7 2 2" xfId="27495"/>
    <cellStyle name="20 % - Markeringsfarve5 2 2 4 7 3" xfId="23545"/>
    <cellStyle name="20 % - Markeringsfarve5 2 2 4 8" xfId="3147"/>
    <cellStyle name="20 % - Markeringsfarve5 2 2 4 8 2" xfId="13465"/>
    <cellStyle name="20 % - Markeringsfarve5 2 2 4 8 2 2" xfId="27496"/>
    <cellStyle name="20 % - Markeringsfarve5 2 2 4 8 3" xfId="23546"/>
    <cellStyle name="20 % - Markeringsfarve5 2 2 4 9" xfId="3148"/>
    <cellStyle name="20 % - Markeringsfarve5 2 2 4 9 2" xfId="13466"/>
    <cellStyle name="20 % - Markeringsfarve5 2 2 4 9 2 2" xfId="27497"/>
    <cellStyle name="20 % - Markeringsfarve5 2 2 4 9 3" xfId="23547"/>
    <cellStyle name="20 % - Markeringsfarve5 2 2 5" xfId="3149"/>
    <cellStyle name="20 % - Markeringsfarve5 2 2 5 10" xfId="13467"/>
    <cellStyle name="20 % - Markeringsfarve5 2 2 5 10 2" xfId="27498"/>
    <cellStyle name="20 % - Markeringsfarve5 2 2 5 11" xfId="23548"/>
    <cellStyle name="20 % - Markeringsfarve5 2 2 5 2" xfId="3150"/>
    <cellStyle name="20 % - Markeringsfarve5 2 2 5 2 2" xfId="3151"/>
    <cellStyle name="20 % - Markeringsfarve5 2 2 5 2 2 2" xfId="13469"/>
    <cellStyle name="20 % - Markeringsfarve5 2 2 5 2 2 2 2" xfId="27500"/>
    <cellStyle name="20 % - Markeringsfarve5 2 2 5 2 2 3" xfId="23550"/>
    <cellStyle name="20 % - Markeringsfarve5 2 2 5 2 3" xfId="3152"/>
    <cellStyle name="20 % - Markeringsfarve5 2 2 5 2 3 2" xfId="13470"/>
    <cellStyle name="20 % - Markeringsfarve5 2 2 5 2 3 2 2" xfId="27501"/>
    <cellStyle name="20 % - Markeringsfarve5 2 2 5 2 3 3" xfId="23551"/>
    <cellStyle name="20 % - Markeringsfarve5 2 2 5 2 4" xfId="3153"/>
    <cellStyle name="20 % - Markeringsfarve5 2 2 5 2 4 2" xfId="13471"/>
    <cellStyle name="20 % - Markeringsfarve5 2 2 5 2 4 2 2" xfId="27502"/>
    <cellStyle name="20 % - Markeringsfarve5 2 2 5 2 4 3" xfId="23552"/>
    <cellStyle name="20 % - Markeringsfarve5 2 2 5 2 5" xfId="3154"/>
    <cellStyle name="20 % - Markeringsfarve5 2 2 5 2 5 2" xfId="13472"/>
    <cellStyle name="20 % - Markeringsfarve5 2 2 5 2 5 2 2" xfId="27503"/>
    <cellStyle name="20 % - Markeringsfarve5 2 2 5 2 5 3" xfId="23553"/>
    <cellStyle name="20 % - Markeringsfarve5 2 2 5 2 6" xfId="3155"/>
    <cellStyle name="20 % - Markeringsfarve5 2 2 5 2 6 2" xfId="13473"/>
    <cellStyle name="20 % - Markeringsfarve5 2 2 5 2 6 2 2" xfId="27504"/>
    <cellStyle name="20 % - Markeringsfarve5 2 2 5 2 6 3" xfId="23554"/>
    <cellStyle name="20 % - Markeringsfarve5 2 2 5 2 7" xfId="13468"/>
    <cellStyle name="20 % - Markeringsfarve5 2 2 5 2 7 2" xfId="27499"/>
    <cellStyle name="20 % - Markeringsfarve5 2 2 5 2 8" xfId="23549"/>
    <cellStyle name="20 % - Markeringsfarve5 2 2 5 3" xfId="3156"/>
    <cellStyle name="20 % - Markeringsfarve5 2 2 5 3 2" xfId="3157"/>
    <cellStyle name="20 % - Markeringsfarve5 2 2 5 3 2 2" xfId="13475"/>
    <cellStyle name="20 % - Markeringsfarve5 2 2 5 3 2 2 2" xfId="27506"/>
    <cellStyle name="20 % - Markeringsfarve5 2 2 5 3 2 3" xfId="23556"/>
    <cellStyle name="20 % - Markeringsfarve5 2 2 5 3 3" xfId="3158"/>
    <cellStyle name="20 % - Markeringsfarve5 2 2 5 3 3 2" xfId="13476"/>
    <cellStyle name="20 % - Markeringsfarve5 2 2 5 3 3 2 2" xfId="27507"/>
    <cellStyle name="20 % - Markeringsfarve5 2 2 5 3 3 3" xfId="23557"/>
    <cellStyle name="20 % - Markeringsfarve5 2 2 5 3 4" xfId="3159"/>
    <cellStyle name="20 % - Markeringsfarve5 2 2 5 3 4 2" xfId="13477"/>
    <cellStyle name="20 % - Markeringsfarve5 2 2 5 3 4 2 2" xfId="27508"/>
    <cellStyle name="20 % - Markeringsfarve5 2 2 5 3 4 3" xfId="23558"/>
    <cellStyle name="20 % - Markeringsfarve5 2 2 5 3 5" xfId="3160"/>
    <cellStyle name="20 % - Markeringsfarve5 2 2 5 3 5 2" xfId="13478"/>
    <cellStyle name="20 % - Markeringsfarve5 2 2 5 3 5 2 2" xfId="27509"/>
    <cellStyle name="20 % - Markeringsfarve5 2 2 5 3 5 3" xfId="23559"/>
    <cellStyle name="20 % - Markeringsfarve5 2 2 5 3 6" xfId="3161"/>
    <cellStyle name="20 % - Markeringsfarve5 2 2 5 3 6 2" xfId="13479"/>
    <cellStyle name="20 % - Markeringsfarve5 2 2 5 3 6 2 2" xfId="27510"/>
    <cellStyle name="20 % - Markeringsfarve5 2 2 5 3 6 3" xfId="23560"/>
    <cellStyle name="20 % - Markeringsfarve5 2 2 5 3 7" xfId="13474"/>
    <cellStyle name="20 % - Markeringsfarve5 2 2 5 3 7 2" xfId="27505"/>
    <cellStyle name="20 % - Markeringsfarve5 2 2 5 3 8" xfId="23555"/>
    <cellStyle name="20 % - Markeringsfarve5 2 2 5 4" xfId="3162"/>
    <cellStyle name="20 % - Markeringsfarve5 2 2 5 4 2" xfId="3163"/>
    <cellStyle name="20 % - Markeringsfarve5 2 2 5 4 2 2" xfId="13481"/>
    <cellStyle name="20 % - Markeringsfarve5 2 2 5 4 2 2 2" xfId="27512"/>
    <cellStyle name="20 % - Markeringsfarve5 2 2 5 4 2 3" xfId="23562"/>
    <cellStyle name="20 % - Markeringsfarve5 2 2 5 4 3" xfId="3164"/>
    <cellStyle name="20 % - Markeringsfarve5 2 2 5 4 3 2" xfId="13482"/>
    <cellStyle name="20 % - Markeringsfarve5 2 2 5 4 3 2 2" xfId="27513"/>
    <cellStyle name="20 % - Markeringsfarve5 2 2 5 4 3 3" xfId="23563"/>
    <cellStyle name="20 % - Markeringsfarve5 2 2 5 4 4" xfId="3165"/>
    <cellStyle name="20 % - Markeringsfarve5 2 2 5 4 4 2" xfId="13483"/>
    <cellStyle name="20 % - Markeringsfarve5 2 2 5 4 4 2 2" xfId="27514"/>
    <cellStyle name="20 % - Markeringsfarve5 2 2 5 4 4 3" xfId="23564"/>
    <cellStyle name="20 % - Markeringsfarve5 2 2 5 4 5" xfId="3166"/>
    <cellStyle name="20 % - Markeringsfarve5 2 2 5 4 5 2" xfId="13484"/>
    <cellStyle name="20 % - Markeringsfarve5 2 2 5 4 5 2 2" xfId="27515"/>
    <cellStyle name="20 % - Markeringsfarve5 2 2 5 4 5 3" xfId="23565"/>
    <cellStyle name="20 % - Markeringsfarve5 2 2 5 4 6" xfId="3167"/>
    <cellStyle name="20 % - Markeringsfarve5 2 2 5 4 6 2" xfId="13485"/>
    <cellStyle name="20 % - Markeringsfarve5 2 2 5 4 6 2 2" xfId="27516"/>
    <cellStyle name="20 % - Markeringsfarve5 2 2 5 4 6 3" xfId="23566"/>
    <cellStyle name="20 % - Markeringsfarve5 2 2 5 4 7" xfId="13480"/>
    <cellStyle name="20 % - Markeringsfarve5 2 2 5 4 7 2" xfId="27511"/>
    <cellStyle name="20 % - Markeringsfarve5 2 2 5 4 8" xfId="23561"/>
    <cellStyle name="20 % - Markeringsfarve5 2 2 5 5" xfId="3168"/>
    <cellStyle name="20 % - Markeringsfarve5 2 2 5 5 2" xfId="13486"/>
    <cellStyle name="20 % - Markeringsfarve5 2 2 5 5 2 2" xfId="27517"/>
    <cellStyle name="20 % - Markeringsfarve5 2 2 5 5 3" xfId="23567"/>
    <cellStyle name="20 % - Markeringsfarve5 2 2 5 6" xfId="3169"/>
    <cellStyle name="20 % - Markeringsfarve5 2 2 5 6 2" xfId="13487"/>
    <cellStyle name="20 % - Markeringsfarve5 2 2 5 6 2 2" xfId="27518"/>
    <cellStyle name="20 % - Markeringsfarve5 2 2 5 6 3" xfId="23568"/>
    <cellStyle name="20 % - Markeringsfarve5 2 2 5 7" xfId="3170"/>
    <cellStyle name="20 % - Markeringsfarve5 2 2 5 7 2" xfId="13488"/>
    <cellStyle name="20 % - Markeringsfarve5 2 2 5 7 2 2" xfId="27519"/>
    <cellStyle name="20 % - Markeringsfarve5 2 2 5 7 3" xfId="23569"/>
    <cellStyle name="20 % - Markeringsfarve5 2 2 5 8" xfId="3171"/>
    <cellStyle name="20 % - Markeringsfarve5 2 2 5 8 2" xfId="13489"/>
    <cellStyle name="20 % - Markeringsfarve5 2 2 5 8 2 2" xfId="27520"/>
    <cellStyle name="20 % - Markeringsfarve5 2 2 5 8 3" xfId="23570"/>
    <cellStyle name="20 % - Markeringsfarve5 2 2 5 9" xfId="3172"/>
    <cellStyle name="20 % - Markeringsfarve5 2 2 5 9 2" xfId="13490"/>
    <cellStyle name="20 % - Markeringsfarve5 2 2 5 9 2 2" xfId="27521"/>
    <cellStyle name="20 % - Markeringsfarve5 2 2 5 9 3" xfId="23571"/>
    <cellStyle name="20 % - Markeringsfarve5 2 2 6" xfId="3173"/>
    <cellStyle name="20 % - Markeringsfarve5 2 2 6 2" xfId="3174"/>
    <cellStyle name="20 % - Markeringsfarve5 2 2 6 2 2" xfId="13492"/>
    <cellStyle name="20 % - Markeringsfarve5 2 2 6 2 2 2" xfId="27523"/>
    <cellStyle name="20 % - Markeringsfarve5 2 2 6 2 3" xfId="23573"/>
    <cellStyle name="20 % - Markeringsfarve5 2 2 6 3" xfId="3175"/>
    <cellStyle name="20 % - Markeringsfarve5 2 2 6 3 2" xfId="13493"/>
    <cellStyle name="20 % - Markeringsfarve5 2 2 6 3 2 2" xfId="27524"/>
    <cellStyle name="20 % - Markeringsfarve5 2 2 6 3 3" xfId="23574"/>
    <cellStyle name="20 % - Markeringsfarve5 2 2 6 4" xfId="3176"/>
    <cellStyle name="20 % - Markeringsfarve5 2 2 6 4 2" xfId="13494"/>
    <cellStyle name="20 % - Markeringsfarve5 2 2 6 4 2 2" xfId="27525"/>
    <cellStyle name="20 % - Markeringsfarve5 2 2 6 4 3" xfId="23575"/>
    <cellStyle name="20 % - Markeringsfarve5 2 2 6 5" xfId="3177"/>
    <cellStyle name="20 % - Markeringsfarve5 2 2 6 5 2" xfId="13495"/>
    <cellStyle name="20 % - Markeringsfarve5 2 2 6 5 2 2" xfId="27526"/>
    <cellStyle name="20 % - Markeringsfarve5 2 2 6 5 3" xfId="23576"/>
    <cellStyle name="20 % - Markeringsfarve5 2 2 6 6" xfId="3178"/>
    <cellStyle name="20 % - Markeringsfarve5 2 2 6 6 2" xfId="13496"/>
    <cellStyle name="20 % - Markeringsfarve5 2 2 6 6 2 2" xfId="27527"/>
    <cellStyle name="20 % - Markeringsfarve5 2 2 6 6 3" xfId="23577"/>
    <cellStyle name="20 % - Markeringsfarve5 2 2 6 7" xfId="13491"/>
    <cellStyle name="20 % - Markeringsfarve5 2 2 6 7 2" xfId="27522"/>
    <cellStyle name="20 % - Markeringsfarve5 2 2 6 8" xfId="23572"/>
    <cellStyle name="20 % - Markeringsfarve5 2 2 7" xfId="3179"/>
    <cellStyle name="20 % - Markeringsfarve5 2 2 7 2" xfId="3180"/>
    <cellStyle name="20 % - Markeringsfarve5 2 2 7 2 2" xfId="13498"/>
    <cellStyle name="20 % - Markeringsfarve5 2 2 7 2 2 2" xfId="27529"/>
    <cellStyle name="20 % - Markeringsfarve5 2 2 7 2 3" xfId="23579"/>
    <cellStyle name="20 % - Markeringsfarve5 2 2 7 3" xfId="3181"/>
    <cellStyle name="20 % - Markeringsfarve5 2 2 7 3 2" xfId="13499"/>
    <cellStyle name="20 % - Markeringsfarve5 2 2 7 3 2 2" xfId="27530"/>
    <cellStyle name="20 % - Markeringsfarve5 2 2 7 3 3" xfId="23580"/>
    <cellStyle name="20 % - Markeringsfarve5 2 2 7 4" xfId="3182"/>
    <cellStyle name="20 % - Markeringsfarve5 2 2 7 4 2" xfId="13500"/>
    <cellStyle name="20 % - Markeringsfarve5 2 2 7 4 2 2" xfId="27531"/>
    <cellStyle name="20 % - Markeringsfarve5 2 2 7 4 3" xfId="23581"/>
    <cellStyle name="20 % - Markeringsfarve5 2 2 7 5" xfId="3183"/>
    <cellStyle name="20 % - Markeringsfarve5 2 2 7 5 2" xfId="13501"/>
    <cellStyle name="20 % - Markeringsfarve5 2 2 7 5 2 2" xfId="27532"/>
    <cellStyle name="20 % - Markeringsfarve5 2 2 7 5 3" xfId="23582"/>
    <cellStyle name="20 % - Markeringsfarve5 2 2 7 6" xfId="3184"/>
    <cellStyle name="20 % - Markeringsfarve5 2 2 7 6 2" xfId="13502"/>
    <cellStyle name="20 % - Markeringsfarve5 2 2 7 6 2 2" xfId="27533"/>
    <cellStyle name="20 % - Markeringsfarve5 2 2 7 6 3" xfId="23583"/>
    <cellStyle name="20 % - Markeringsfarve5 2 2 7 7" xfId="13497"/>
    <cellStyle name="20 % - Markeringsfarve5 2 2 7 7 2" xfId="27528"/>
    <cellStyle name="20 % - Markeringsfarve5 2 2 7 8" xfId="23578"/>
    <cellStyle name="20 % - Markeringsfarve5 2 2 8" xfId="3185"/>
    <cellStyle name="20 % - Markeringsfarve5 2 2 8 2" xfId="3186"/>
    <cellStyle name="20 % - Markeringsfarve5 2 2 8 2 2" xfId="13504"/>
    <cellStyle name="20 % - Markeringsfarve5 2 2 8 2 2 2" xfId="27535"/>
    <cellStyle name="20 % - Markeringsfarve5 2 2 8 2 3" xfId="23585"/>
    <cellStyle name="20 % - Markeringsfarve5 2 2 8 3" xfId="3187"/>
    <cellStyle name="20 % - Markeringsfarve5 2 2 8 3 2" xfId="13505"/>
    <cellStyle name="20 % - Markeringsfarve5 2 2 8 3 2 2" xfId="27536"/>
    <cellStyle name="20 % - Markeringsfarve5 2 2 8 3 3" xfId="23586"/>
    <cellStyle name="20 % - Markeringsfarve5 2 2 8 4" xfId="3188"/>
    <cellStyle name="20 % - Markeringsfarve5 2 2 8 4 2" xfId="13506"/>
    <cellStyle name="20 % - Markeringsfarve5 2 2 8 4 2 2" xfId="27537"/>
    <cellStyle name="20 % - Markeringsfarve5 2 2 8 4 3" xfId="23587"/>
    <cellStyle name="20 % - Markeringsfarve5 2 2 8 5" xfId="3189"/>
    <cellStyle name="20 % - Markeringsfarve5 2 2 8 5 2" xfId="13507"/>
    <cellStyle name="20 % - Markeringsfarve5 2 2 8 5 2 2" xfId="27538"/>
    <cellStyle name="20 % - Markeringsfarve5 2 2 8 5 3" xfId="23588"/>
    <cellStyle name="20 % - Markeringsfarve5 2 2 8 6" xfId="3190"/>
    <cellStyle name="20 % - Markeringsfarve5 2 2 8 6 2" xfId="13508"/>
    <cellStyle name="20 % - Markeringsfarve5 2 2 8 6 2 2" xfId="27539"/>
    <cellStyle name="20 % - Markeringsfarve5 2 2 8 6 3" xfId="23589"/>
    <cellStyle name="20 % - Markeringsfarve5 2 2 8 7" xfId="13503"/>
    <cellStyle name="20 % - Markeringsfarve5 2 2 8 7 2" xfId="27534"/>
    <cellStyle name="20 % - Markeringsfarve5 2 2 8 8" xfId="23584"/>
    <cellStyle name="20 % - Markeringsfarve5 2 2 9" xfId="3191"/>
    <cellStyle name="20 % - Markeringsfarve5 2 2 9 2" xfId="13509"/>
    <cellStyle name="20 % - Markeringsfarve5 2 2 9 2 2" xfId="27540"/>
    <cellStyle name="20 % - Markeringsfarve5 2 2 9 3" xfId="23590"/>
    <cellStyle name="20 % - Markeringsfarve5 2 2_Budget" xfId="3192"/>
    <cellStyle name="20 % - Markeringsfarve5 2 3" xfId="3193"/>
    <cellStyle name="20 % - Markeringsfarve5 2 3 10" xfId="3194"/>
    <cellStyle name="20 % - Markeringsfarve5 2 3 10 2" xfId="13511"/>
    <cellStyle name="20 % - Markeringsfarve5 2 3 10 2 2" xfId="27542"/>
    <cellStyle name="20 % - Markeringsfarve5 2 3 10 3" xfId="23592"/>
    <cellStyle name="20 % - Markeringsfarve5 2 3 11" xfId="3195"/>
    <cellStyle name="20 % - Markeringsfarve5 2 3 11 2" xfId="13512"/>
    <cellStyle name="20 % - Markeringsfarve5 2 3 11 2 2" xfId="27543"/>
    <cellStyle name="20 % - Markeringsfarve5 2 3 11 3" xfId="23593"/>
    <cellStyle name="20 % - Markeringsfarve5 2 3 12" xfId="3196"/>
    <cellStyle name="20 % - Markeringsfarve5 2 3 12 2" xfId="13513"/>
    <cellStyle name="20 % - Markeringsfarve5 2 3 12 2 2" xfId="27544"/>
    <cellStyle name="20 % - Markeringsfarve5 2 3 12 3" xfId="23594"/>
    <cellStyle name="20 % - Markeringsfarve5 2 3 13" xfId="3197"/>
    <cellStyle name="20 % - Markeringsfarve5 2 3 14" xfId="13510"/>
    <cellStyle name="20 % - Markeringsfarve5 2 3 14 2" xfId="27541"/>
    <cellStyle name="20 % - Markeringsfarve5 2 3 15" xfId="23591"/>
    <cellStyle name="20 % - Markeringsfarve5 2 3 2" xfId="3198"/>
    <cellStyle name="20 % - Markeringsfarve5 2 3 2 10" xfId="3199"/>
    <cellStyle name="20 % - Markeringsfarve5 2 3 2 10 2" xfId="13515"/>
    <cellStyle name="20 % - Markeringsfarve5 2 3 2 10 2 2" xfId="27546"/>
    <cellStyle name="20 % - Markeringsfarve5 2 3 2 10 3" xfId="23596"/>
    <cellStyle name="20 % - Markeringsfarve5 2 3 2 11" xfId="3200"/>
    <cellStyle name="20 % - Markeringsfarve5 2 3 2 11 2" xfId="13516"/>
    <cellStyle name="20 % - Markeringsfarve5 2 3 2 11 2 2" xfId="27547"/>
    <cellStyle name="20 % - Markeringsfarve5 2 3 2 11 3" xfId="23597"/>
    <cellStyle name="20 % - Markeringsfarve5 2 3 2 12" xfId="13514"/>
    <cellStyle name="20 % - Markeringsfarve5 2 3 2 12 2" xfId="27545"/>
    <cellStyle name="20 % - Markeringsfarve5 2 3 2 13" xfId="23595"/>
    <cellStyle name="20 % - Markeringsfarve5 2 3 2 2" xfId="3201"/>
    <cellStyle name="20 % - Markeringsfarve5 2 3 2 2 10" xfId="3202"/>
    <cellStyle name="20 % - Markeringsfarve5 2 3 2 2 10 2" xfId="13518"/>
    <cellStyle name="20 % - Markeringsfarve5 2 3 2 2 10 2 2" xfId="27549"/>
    <cellStyle name="20 % - Markeringsfarve5 2 3 2 2 10 3" xfId="23599"/>
    <cellStyle name="20 % - Markeringsfarve5 2 3 2 2 11" xfId="13517"/>
    <cellStyle name="20 % - Markeringsfarve5 2 3 2 2 11 2" xfId="27548"/>
    <cellStyle name="20 % - Markeringsfarve5 2 3 2 2 12" xfId="23598"/>
    <cellStyle name="20 % - Markeringsfarve5 2 3 2 2 2" xfId="3203"/>
    <cellStyle name="20 % - Markeringsfarve5 2 3 2 2 2 2" xfId="3204"/>
    <cellStyle name="20 % - Markeringsfarve5 2 3 2 2 2 2 2" xfId="13520"/>
    <cellStyle name="20 % - Markeringsfarve5 2 3 2 2 2 2 2 2" xfId="27551"/>
    <cellStyle name="20 % - Markeringsfarve5 2 3 2 2 2 2 3" xfId="23601"/>
    <cellStyle name="20 % - Markeringsfarve5 2 3 2 2 2 3" xfId="3205"/>
    <cellStyle name="20 % - Markeringsfarve5 2 3 2 2 2 3 2" xfId="13521"/>
    <cellStyle name="20 % - Markeringsfarve5 2 3 2 2 2 3 2 2" xfId="27552"/>
    <cellStyle name="20 % - Markeringsfarve5 2 3 2 2 2 3 3" xfId="23602"/>
    <cellStyle name="20 % - Markeringsfarve5 2 3 2 2 2 4" xfId="3206"/>
    <cellStyle name="20 % - Markeringsfarve5 2 3 2 2 2 4 2" xfId="13522"/>
    <cellStyle name="20 % - Markeringsfarve5 2 3 2 2 2 4 2 2" xfId="27553"/>
    <cellStyle name="20 % - Markeringsfarve5 2 3 2 2 2 4 3" xfId="23603"/>
    <cellStyle name="20 % - Markeringsfarve5 2 3 2 2 2 5" xfId="3207"/>
    <cellStyle name="20 % - Markeringsfarve5 2 3 2 2 2 5 2" xfId="13523"/>
    <cellStyle name="20 % - Markeringsfarve5 2 3 2 2 2 5 2 2" xfId="27554"/>
    <cellStyle name="20 % - Markeringsfarve5 2 3 2 2 2 5 3" xfId="23604"/>
    <cellStyle name="20 % - Markeringsfarve5 2 3 2 2 2 6" xfId="3208"/>
    <cellStyle name="20 % - Markeringsfarve5 2 3 2 2 2 6 2" xfId="13524"/>
    <cellStyle name="20 % - Markeringsfarve5 2 3 2 2 2 6 2 2" xfId="27555"/>
    <cellStyle name="20 % - Markeringsfarve5 2 3 2 2 2 6 3" xfId="23605"/>
    <cellStyle name="20 % - Markeringsfarve5 2 3 2 2 2 7" xfId="13519"/>
    <cellStyle name="20 % - Markeringsfarve5 2 3 2 2 2 7 2" xfId="27550"/>
    <cellStyle name="20 % - Markeringsfarve5 2 3 2 2 2 8" xfId="23600"/>
    <cellStyle name="20 % - Markeringsfarve5 2 3 2 2 3" xfId="3209"/>
    <cellStyle name="20 % - Markeringsfarve5 2 3 2 2 3 2" xfId="3210"/>
    <cellStyle name="20 % - Markeringsfarve5 2 3 2 2 3 2 2" xfId="13526"/>
    <cellStyle name="20 % - Markeringsfarve5 2 3 2 2 3 2 2 2" xfId="27557"/>
    <cellStyle name="20 % - Markeringsfarve5 2 3 2 2 3 2 3" xfId="23607"/>
    <cellStyle name="20 % - Markeringsfarve5 2 3 2 2 3 3" xfId="3211"/>
    <cellStyle name="20 % - Markeringsfarve5 2 3 2 2 3 3 2" xfId="13527"/>
    <cellStyle name="20 % - Markeringsfarve5 2 3 2 2 3 3 2 2" xfId="27558"/>
    <cellStyle name="20 % - Markeringsfarve5 2 3 2 2 3 3 3" xfId="23608"/>
    <cellStyle name="20 % - Markeringsfarve5 2 3 2 2 3 4" xfId="3212"/>
    <cellStyle name="20 % - Markeringsfarve5 2 3 2 2 3 4 2" xfId="13528"/>
    <cellStyle name="20 % - Markeringsfarve5 2 3 2 2 3 4 2 2" xfId="27559"/>
    <cellStyle name="20 % - Markeringsfarve5 2 3 2 2 3 4 3" xfId="23609"/>
    <cellStyle name="20 % - Markeringsfarve5 2 3 2 2 3 5" xfId="3213"/>
    <cellStyle name="20 % - Markeringsfarve5 2 3 2 2 3 5 2" xfId="13529"/>
    <cellStyle name="20 % - Markeringsfarve5 2 3 2 2 3 5 2 2" xfId="27560"/>
    <cellStyle name="20 % - Markeringsfarve5 2 3 2 2 3 5 3" xfId="23610"/>
    <cellStyle name="20 % - Markeringsfarve5 2 3 2 2 3 6" xfId="3214"/>
    <cellStyle name="20 % - Markeringsfarve5 2 3 2 2 3 6 2" xfId="13530"/>
    <cellStyle name="20 % - Markeringsfarve5 2 3 2 2 3 6 2 2" xfId="27561"/>
    <cellStyle name="20 % - Markeringsfarve5 2 3 2 2 3 6 3" xfId="23611"/>
    <cellStyle name="20 % - Markeringsfarve5 2 3 2 2 3 7" xfId="13525"/>
    <cellStyle name="20 % - Markeringsfarve5 2 3 2 2 3 7 2" xfId="27556"/>
    <cellStyle name="20 % - Markeringsfarve5 2 3 2 2 3 8" xfId="23606"/>
    <cellStyle name="20 % - Markeringsfarve5 2 3 2 2 4" xfId="3215"/>
    <cellStyle name="20 % - Markeringsfarve5 2 3 2 2 4 2" xfId="3216"/>
    <cellStyle name="20 % - Markeringsfarve5 2 3 2 2 4 2 2" xfId="13532"/>
    <cellStyle name="20 % - Markeringsfarve5 2 3 2 2 4 2 2 2" xfId="27563"/>
    <cellStyle name="20 % - Markeringsfarve5 2 3 2 2 4 2 3" xfId="23613"/>
    <cellStyle name="20 % - Markeringsfarve5 2 3 2 2 4 3" xfId="3217"/>
    <cellStyle name="20 % - Markeringsfarve5 2 3 2 2 4 3 2" xfId="13533"/>
    <cellStyle name="20 % - Markeringsfarve5 2 3 2 2 4 3 2 2" xfId="27564"/>
    <cellStyle name="20 % - Markeringsfarve5 2 3 2 2 4 3 3" xfId="23614"/>
    <cellStyle name="20 % - Markeringsfarve5 2 3 2 2 4 4" xfId="3218"/>
    <cellStyle name="20 % - Markeringsfarve5 2 3 2 2 4 4 2" xfId="13534"/>
    <cellStyle name="20 % - Markeringsfarve5 2 3 2 2 4 4 2 2" xfId="27565"/>
    <cellStyle name="20 % - Markeringsfarve5 2 3 2 2 4 4 3" xfId="23615"/>
    <cellStyle name="20 % - Markeringsfarve5 2 3 2 2 4 5" xfId="3219"/>
    <cellStyle name="20 % - Markeringsfarve5 2 3 2 2 4 5 2" xfId="13535"/>
    <cellStyle name="20 % - Markeringsfarve5 2 3 2 2 4 5 2 2" xfId="27566"/>
    <cellStyle name="20 % - Markeringsfarve5 2 3 2 2 4 5 3" xfId="23616"/>
    <cellStyle name="20 % - Markeringsfarve5 2 3 2 2 4 6" xfId="3220"/>
    <cellStyle name="20 % - Markeringsfarve5 2 3 2 2 4 6 2" xfId="13536"/>
    <cellStyle name="20 % - Markeringsfarve5 2 3 2 2 4 6 2 2" xfId="27567"/>
    <cellStyle name="20 % - Markeringsfarve5 2 3 2 2 4 6 3" xfId="23617"/>
    <cellStyle name="20 % - Markeringsfarve5 2 3 2 2 4 7" xfId="13531"/>
    <cellStyle name="20 % - Markeringsfarve5 2 3 2 2 4 7 2" xfId="27562"/>
    <cellStyle name="20 % - Markeringsfarve5 2 3 2 2 4 8" xfId="23612"/>
    <cellStyle name="20 % - Markeringsfarve5 2 3 2 2 5" xfId="3221"/>
    <cellStyle name="20 % - Markeringsfarve5 2 3 2 2 5 2" xfId="3222"/>
    <cellStyle name="20 % - Markeringsfarve5 2 3 2 2 5 2 2" xfId="13538"/>
    <cellStyle name="20 % - Markeringsfarve5 2 3 2 2 5 2 2 2" xfId="27569"/>
    <cellStyle name="20 % - Markeringsfarve5 2 3 2 2 5 2 3" xfId="23619"/>
    <cellStyle name="20 % - Markeringsfarve5 2 3 2 2 5 3" xfId="3223"/>
    <cellStyle name="20 % - Markeringsfarve5 2 3 2 2 5 3 2" xfId="13539"/>
    <cellStyle name="20 % - Markeringsfarve5 2 3 2 2 5 3 2 2" xfId="27570"/>
    <cellStyle name="20 % - Markeringsfarve5 2 3 2 2 5 3 3" xfId="23620"/>
    <cellStyle name="20 % - Markeringsfarve5 2 3 2 2 5 4" xfId="3224"/>
    <cellStyle name="20 % - Markeringsfarve5 2 3 2 2 5 4 2" xfId="13540"/>
    <cellStyle name="20 % - Markeringsfarve5 2 3 2 2 5 4 2 2" xfId="27571"/>
    <cellStyle name="20 % - Markeringsfarve5 2 3 2 2 5 4 3" xfId="23621"/>
    <cellStyle name="20 % - Markeringsfarve5 2 3 2 2 5 5" xfId="3225"/>
    <cellStyle name="20 % - Markeringsfarve5 2 3 2 2 5 5 2" xfId="13541"/>
    <cellStyle name="20 % - Markeringsfarve5 2 3 2 2 5 5 2 2" xfId="27572"/>
    <cellStyle name="20 % - Markeringsfarve5 2 3 2 2 5 5 3" xfId="23622"/>
    <cellStyle name="20 % - Markeringsfarve5 2 3 2 2 5 6" xfId="3226"/>
    <cellStyle name="20 % - Markeringsfarve5 2 3 2 2 5 6 2" xfId="13542"/>
    <cellStyle name="20 % - Markeringsfarve5 2 3 2 2 5 6 2 2" xfId="27573"/>
    <cellStyle name="20 % - Markeringsfarve5 2 3 2 2 5 6 3" xfId="23623"/>
    <cellStyle name="20 % - Markeringsfarve5 2 3 2 2 5 7" xfId="13537"/>
    <cellStyle name="20 % - Markeringsfarve5 2 3 2 2 5 7 2" xfId="27568"/>
    <cellStyle name="20 % - Markeringsfarve5 2 3 2 2 5 8" xfId="23618"/>
    <cellStyle name="20 % - Markeringsfarve5 2 3 2 2 6" xfId="3227"/>
    <cellStyle name="20 % - Markeringsfarve5 2 3 2 2 6 2" xfId="13543"/>
    <cellStyle name="20 % - Markeringsfarve5 2 3 2 2 6 2 2" xfId="27574"/>
    <cellStyle name="20 % - Markeringsfarve5 2 3 2 2 6 3" xfId="23624"/>
    <cellStyle name="20 % - Markeringsfarve5 2 3 2 2 7" xfId="3228"/>
    <cellStyle name="20 % - Markeringsfarve5 2 3 2 2 7 2" xfId="13544"/>
    <cellStyle name="20 % - Markeringsfarve5 2 3 2 2 7 2 2" xfId="27575"/>
    <cellStyle name="20 % - Markeringsfarve5 2 3 2 2 7 3" xfId="23625"/>
    <cellStyle name="20 % - Markeringsfarve5 2 3 2 2 8" xfId="3229"/>
    <cellStyle name="20 % - Markeringsfarve5 2 3 2 2 8 2" xfId="13545"/>
    <cellStyle name="20 % - Markeringsfarve5 2 3 2 2 8 2 2" xfId="27576"/>
    <cellStyle name="20 % - Markeringsfarve5 2 3 2 2 8 3" xfId="23626"/>
    <cellStyle name="20 % - Markeringsfarve5 2 3 2 2 9" xfId="3230"/>
    <cellStyle name="20 % - Markeringsfarve5 2 3 2 2 9 2" xfId="13546"/>
    <cellStyle name="20 % - Markeringsfarve5 2 3 2 2 9 2 2" xfId="27577"/>
    <cellStyle name="20 % - Markeringsfarve5 2 3 2 2 9 3" xfId="23627"/>
    <cellStyle name="20 % - Markeringsfarve5 2 3 2 3" xfId="3231"/>
    <cellStyle name="20 % - Markeringsfarve5 2 3 2 3 2" xfId="3232"/>
    <cellStyle name="20 % - Markeringsfarve5 2 3 2 3 2 2" xfId="13548"/>
    <cellStyle name="20 % - Markeringsfarve5 2 3 2 3 2 2 2" xfId="27579"/>
    <cellStyle name="20 % - Markeringsfarve5 2 3 2 3 2 3" xfId="23629"/>
    <cellStyle name="20 % - Markeringsfarve5 2 3 2 3 3" xfId="3233"/>
    <cellStyle name="20 % - Markeringsfarve5 2 3 2 3 3 2" xfId="13549"/>
    <cellStyle name="20 % - Markeringsfarve5 2 3 2 3 3 2 2" xfId="27580"/>
    <cellStyle name="20 % - Markeringsfarve5 2 3 2 3 3 3" xfId="23630"/>
    <cellStyle name="20 % - Markeringsfarve5 2 3 2 3 4" xfId="3234"/>
    <cellStyle name="20 % - Markeringsfarve5 2 3 2 3 4 2" xfId="13550"/>
    <cellStyle name="20 % - Markeringsfarve5 2 3 2 3 4 2 2" xfId="27581"/>
    <cellStyle name="20 % - Markeringsfarve5 2 3 2 3 4 3" xfId="23631"/>
    <cellStyle name="20 % - Markeringsfarve5 2 3 2 3 5" xfId="3235"/>
    <cellStyle name="20 % - Markeringsfarve5 2 3 2 3 5 2" xfId="13551"/>
    <cellStyle name="20 % - Markeringsfarve5 2 3 2 3 5 2 2" xfId="27582"/>
    <cellStyle name="20 % - Markeringsfarve5 2 3 2 3 5 3" xfId="23632"/>
    <cellStyle name="20 % - Markeringsfarve5 2 3 2 3 6" xfId="3236"/>
    <cellStyle name="20 % - Markeringsfarve5 2 3 2 3 6 2" xfId="13552"/>
    <cellStyle name="20 % - Markeringsfarve5 2 3 2 3 6 2 2" xfId="27583"/>
    <cellStyle name="20 % - Markeringsfarve5 2 3 2 3 6 3" xfId="23633"/>
    <cellStyle name="20 % - Markeringsfarve5 2 3 2 3 7" xfId="13547"/>
    <cellStyle name="20 % - Markeringsfarve5 2 3 2 3 7 2" xfId="27578"/>
    <cellStyle name="20 % - Markeringsfarve5 2 3 2 3 8" xfId="23628"/>
    <cellStyle name="20 % - Markeringsfarve5 2 3 2 4" xfId="3237"/>
    <cellStyle name="20 % - Markeringsfarve5 2 3 2 4 2" xfId="3238"/>
    <cellStyle name="20 % - Markeringsfarve5 2 3 2 4 2 2" xfId="13554"/>
    <cellStyle name="20 % - Markeringsfarve5 2 3 2 4 2 2 2" xfId="27585"/>
    <cellStyle name="20 % - Markeringsfarve5 2 3 2 4 2 3" xfId="23635"/>
    <cellStyle name="20 % - Markeringsfarve5 2 3 2 4 3" xfId="3239"/>
    <cellStyle name="20 % - Markeringsfarve5 2 3 2 4 3 2" xfId="13555"/>
    <cellStyle name="20 % - Markeringsfarve5 2 3 2 4 3 2 2" xfId="27586"/>
    <cellStyle name="20 % - Markeringsfarve5 2 3 2 4 3 3" xfId="23636"/>
    <cellStyle name="20 % - Markeringsfarve5 2 3 2 4 4" xfId="3240"/>
    <cellStyle name="20 % - Markeringsfarve5 2 3 2 4 4 2" xfId="13556"/>
    <cellStyle name="20 % - Markeringsfarve5 2 3 2 4 4 2 2" xfId="27587"/>
    <cellStyle name="20 % - Markeringsfarve5 2 3 2 4 4 3" xfId="23637"/>
    <cellStyle name="20 % - Markeringsfarve5 2 3 2 4 5" xfId="3241"/>
    <cellStyle name="20 % - Markeringsfarve5 2 3 2 4 5 2" xfId="13557"/>
    <cellStyle name="20 % - Markeringsfarve5 2 3 2 4 5 2 2" xfId="27588"/>
    <cellStyle name="20 % - Markeringsfarve5 2 3 2 4 5 3" xfId="23638"/>
    <cellStyle name="20 % - Markeringsfarve5 2 3 2 4 6" xfId="3242"/>
    <cellStyle name="20 % - Markeringsfarve5 2 3 2 4 6 2" xfId="13558"/>
    <cellStyle name="20 % - Markeringsfarve5 2 3 2 4 6 2 2" xfId="27589"/>
    <cellStyle name="20 % - Markeringsfarve5 2 3 2 4 6 3" xfId="23639"/>
    <cellStyle name="20 % - Markeringsfarve5 2 3 2 4 7" xfId="13553"/>
    <cellStyle name="20 % - Markeringsfarve5 2 3 2 4 7 2" xfId="27584"/>
    <cellStyle name="20 % - Markeringsfarve5 2 3 2 4 8" xfId="23634"/>
    <cellStyle name="20 % - Markeringsfarve5 2 3 2 5" xfId="3243"/>
    <cellStyle name="20 % - Markeringsfarve5 2 3 2 5 2" xfId="3244"/>
    <cellStyle name="20 % - Markeringsfarve5 2 3 2 5 2 2" xfId="13560"/>
    <cellStyle name="20 % - Markeringsfarve5 2 3 2 5 2 2 2" xfId="27591"/>
    <cellStyle name="20 % - Markeringsfarve5 2 3 2 5 2 3" xfId="23641"/>
    <cellStyle name="20 % - Markeringsfarve5 2 3 2 5 3" xfId="3245"/>
    <cellStyle name="20 % - Markeringsfarve5 2 3 2 5 3 2" xfId="13561"/>
    <cellStyle name="20 % - Markeringsfarve5 2 3 2 5 3 2 2" xfId="27592"/>
    <cellStyle name="20 % - Markeringsfarve5 2 3 2 5 3 3" xfId="23642"/>
    <cellStyle name="20 % - Markeringsfarve5 2 3 2 5 4" xfId="3246"/>
    <cellStyle name="20 % - Markeringsfarve5 2 3 2 5 4 2" xfId="13562"/>
    <cellStyle name="20 % - Markeringsfarve5 2 3 2 5 4 2 2" xfId="27593"/>
    <cellStyle name="20 % - Markeringsfarve5 2 3 2 5 4 3" xfId="23643"/>
    <cellStyle name="20 % - Markeringsfarve5 2 3 2 5 5" xfId="3247"/>
    <cellStyle name="20 % - Markeringsfarve5 2 3 2 5 5 2" xfId="13563"/>
    <cellStyle name="20 % - Markeringsfarve5 2 3 2 5 5 2 2" xfId="27594"/>
    <cellStyle name="20 % - Markeringsfarve5 2 3 2 5 5 3" xfId="23644"/>
    <cellStyle name="20 % - Markeringsfarve5 2 3 2 5 6" xfId="3248"/>
    <cellStyle name="20 % - Markeringsfarve5 2 3 2 5 6 2" xfId="13564"/>
    <cellStyle name="20 % - Markeringsfarve5 2 3 2 5 6 2 2" xfId="27595"/>
    <cellStyle name="20 % - Markeringsfarve5 2 3 2 5 6 3" xfId="23645"/>
    <cellStyle name="20 % - Markeringsfarve5 2 3 2 5 7" xfId="13559"/>
    <cellStyle name="20 % - Markeringsfarve5 2 3 2 5 7 2" xfId="27590"/>
    <cellStyle name="20 % - Markeringsfarve5 2 3 2 5 8" xfId="23640"/>
    <cellStyle name="20 % - Markeringsfarve5 2 3 2 6" xfId="3249"/>
    <cellStyle name="20 % - Markeringsfarve5 2 3 2 6 2" xfId="3250"/>
    <cellStyle name="20 % - Markeringsfarve5 2 3 2 6 2 2" xfId="13566"/>
    <cellStyle name="20 % - Markeringsfarve5 2 3 2 6 2 2 2" xfId="27597"/>
    <cellStyle name="20 % - Markeringsfarve5 2 3 2 6 2 3" xfId="23647"/>
    <cellStyle name="20 % - Markeringsfarve5 2 3 2 6 3" xfId="3251"/>
    <cellStyle name="20 % - Markeringsfarve5 2 3 2 6 3 2" xfId="13567"/>
    <cellStyle name="20 % - Markeringsfarve5 2 3 2 6 3 2 2" xfId="27598"/>
    <cellStyle name="20 % - Markeringsfarve5 2 3 2 6 3 3" xfId="23648"/>
    <cellStyle name="20 % - Markeringsfarve5 2 3 2 6 4" xfId="3252"/>
    <cellStyle name="20 % - Markeringsfarve5 2 3 2 6 4 2" xfId="13568"/>
    <cellStyle name="20 % - Markeringsfarve5 2 3 2 6 4 2 2" xfId="27599"/>
    <cellStyle name="20 % - Markeringsfarve5 2 3 2 6 4 3" xfId="23649"/>
    <cellStyle name="20 % - Markeringsfarve5 2 3 2 6 5" xfId="3253"/>
    <cellStyle name="20 % - Markeringsfarve5 2 3 2 6 5 2" xfId="13569"/>
    <cellStyle name="20 % - Markeringsfarve5 2 3 2 6 5 2 2" xfId="27600"/>
    <cellStyle name="20 % - Markeringsfarve5 2 3 2 6 5 3" xfId="23650"/>
    <cellStyle name="20 % - Markeringsfarve5 2 3 2 6 6" xfId="3254"/>
    <cellStyle name="20 % - Markeringsfarve5 2 3 2 6 6 2" xfId="13570"/>
    <cellStyle name="20 % - Markeringsfarve5 2 3 2 6 6 2 2" xfId="27601"/>
    <cellStyle name="20 % - Markeringsfarve5 2 3 2 6 6 3" xfId="23651"/>
    <cellStyle name="20 % - Markeringsfarve5 2 3 2 6 7" xfId="13565"/>
    <cellStyle name="20 % - Markeringsfarve5 2 3 2 6 7 2" xfId="27596"/>
    <cellStyle name="20 % - Markeringsfarve5 2 3 2 6 8" xfId="23646"/>
    <cellStyle name="20 % - Markeringsfarve5 2 3 2 7" xfId="3255"/>
    <cellStyle name="20 % - Markeringsfarve5 2 3 2 7 2" xfId="13571"/>
    <cellStyle name="20 % - Markeringsfarve5 2 3 2 7 2 2" xfId="27602"/>
    <cellStyle name="20 % - Markeringsfarve5 2 3 2 7 3" xfId="23652"/>
    <cellStyle name="20 % - Markeringsfarve5 2 3 2 8" xfId="3256"/>
    <cellStyle name="20 % - Markeringsfarve5 2 3 2 8 2" xfId="13572"/>
    <cellStyle name="20 % - Markeringsfarve5 2 3 2 8 2 2" xfId="27603"/>
    <cellStyle name="20 % - Markeringsfarve5 2 3 2 8 3" xfId="23653"/>
    <cellStyle name="20 % - Markeringsfarve5 2 3 2 9" xfId="3257"/>
    <cellStyle name="20 % - Markeringsfarve5 2 3 2 9 2" xfId="13573"/>
    <cellStyle name="20 % - Markeringsfarve5 2 3 2 9 2 2" xfId="27604"/>
    <cellStyle name="20 % - Markeringsfarve5 2 3 2 9 3" xfId="23654"/>
    <cellStyle name="20 % - Markeringsfarve5 2 3 3" xfId="3258"/>
    <cellStyle name="20 % - Markeringsfarve5 2 3 3 10" xfId="3259"/>
    <cellStyle name="20 % - Markeringsfarve5 2 3 3 10 2" xfId="13575"/>
    <cellStyle name="20 % - Markeringsfarve5 2 3 3 10 2 2" xfId="27606"/>
    <cellStyle name="20 % - Markeringsfarve5 2 3 3 10 3" xfId="23656"/>
    <cellStyle name="20 % - Markeringsfarve5 2 3 3 11" xfId="13574"/>
    <cellStyle name="20 % - Markeringsfarve5 2 3 3 11 2" xfId="27605"/>
    <cellStyle name="20 % - Markeringsfarve5 2 3 3 12" xfId="23655"/>
    <cellStyle name="20 % - Markeringsfarve5 2 3 3 2" xfId="3260"/>
    <cellStyle name="20 % - Markeringsfarve5 2 3 3 2 2" xfId="3261"/>
    <cellStyle name="20 % - Markeringsfarve5 2 3 3 2 2 2" xfId="13577"/>
    <cellStyle name="20 % - Markeringsfarve5 2 3 3 2 2 2 2" xfId="27608"/>
    <cellStyle name="20 % - Markeringsfarve5 2 3 3 2 2 3" xfId="23658"/>
    <cellStyle name="20 % - Markeringsfarve5 2 3 3 2 3" xfId="3262"/>
    <cellStyle name="20 % - Markeringsfarve5 2 3 3 2 3 2" xfId="13578"/>
    <cellStyle name="20 % - Markeringsfarve5 2 3 3 2 3 2 2" xfId="27609"/>
    <cellStyle name="20 % - Markeringsfarve5 2 3 3 2 3 3" xfId="23659"/>
    <cellStyle name="20 % - Markeringsfarve5 2 3 3 2 4" xfId="3263"/>
    <cellStyle name="20 % - Markeringsfarve5 2 3 3 2 4 2" xfId="13579"/>
    <cellStyle name="20 % - Markeringsfarve5 2 3 3 2 4 2 2" xfId="27610"/>
    <cellStyle name="20 % - Markeringsfarve5 2 3 3 2 4 3" xfId="23660"/>
    <cellStyle name="20 % - Markeringsfarve5 2 3 3 2 5" xfId="3264"/>
    <cellStyle name="20 % - Markeringsfarve5 2 3 3 2 5 2" xfId="13580"/>
    <cellStyle name="20 % - Markeringsfarve5 2 3 3 2 5 2 2" xfId="27611"/>
    <cellStyle name="20 % - Markeringsfarve5 2 3 3 2 5 3" xfId="23661"/>
    <cellStyle name="20 % - Markeringsfarve5 2 3 3 2 6" xfId="3265"/>
    <cellStyle name="20 % - Markeringsfarve5 2 3 3 2 6 2" xfId="13581"/>
    <cellStyle name="20 % - Markeringsfarve5 2 3 3 2 6 2 2" xfId="27612"/>
    <cellStyle name="20 % - Markeringsfarve5 2 3 3 2 6 3" xfId="23662"/>
    <cellStyle name="20 % - Markeringsfarve5 2 3 3 2 7" xfId="13576"/>
    <cellStyle name="20 % - Markeringsfarve5 2 3 3 2 7 2" xfId="27607"/>
    <cellStyle name="20 % - Markeringsfarve5 2 3 3 2 8" xfId="23657"/>
    <cellStyle name="20 % - Markeringsfarve5 2 3 3 3" xfId="3266"/>
    <cellStyle name="20 % - Markeringsfarve5 2 3 3 3 2" xfId="3267"/>
    <cellStyle name="20 % - Markeringsfarve5 2 3 3 3 2 2" xfId="13583"/>
    <cellStyle name="20 % - Markeringsfarve5 2 3 3 3 2 2 2" xfId="27614"/>
    <cellStyle name="20 % - Markeringsfarve5 2 3 3 3 2 3" xfId="23664"/>
    <cellStyle name="20 % - Markeringsfarve5 2 3 3 3 3" xfId="3268"/>
    <cellStyle name="20 % - Markeringsfarve5 2 3 3 3 3 2" xfId="13584"/>
    <cellStyle name="20 % - Markeringsfarve5 2 3 3 3 3 2 2" xfId="27615"/>
    <cellStyle name="20 % - Markeringsfarve5 2 3 3 3 3 3" xfId="23665"/>
    <cellStyle name="20 % - Markeringsfarve5 2 3 3 3 4" xfId="3269"/>
    <cellStyle name="20 % - Markeringsfarve5 2 3 3 3 4 2" xfId="13585"/>
    <cellStyle name="20 % - Markeringsfarve5 2 3 3 3 4 2 2" xfId="27616"/>
    <cellStyle name="20 % - Markeringsfarve5 2 3 3 3 4 3" xfId="23666"/>
    <cellStyle name="20 % - Markeringsfarve5 2 3 3 3 5" xfId="3270"/>
    <cellStyle name="20 % - Markeringsfarve5 2 3 3 3 5 2" xfId="13586"/>
    <cellStyle name="20 % - Markeringsfarve5 2 3 3 3 5 2 2" xfId="27617"/>
    <cellStyle name="20 % - Markeringsfarve5 2 3 3 3 5 3" xfId="23667"/>
    <cellStyle name="20 % - Markeringsfarve5 2 3 3 3 6" xfId="3271"/>
    <cellStyle name="20 % - Markeringsfarve5 2 3 3 3 6 2" xfId="13587"/>
    <cellStyle name="20 % - Markeringsfarve5 2 3 3 3 6 2 2" xfId="27618"/>
    <cellStyle name="20 % - Markeringsfarve5 2 3 3 3 6 3" xfId="23668"/>
    <cellStyle name="20 % - Markeringsfarve5 2 3 3 3 7" xfId="13582"/>
    <cellStyle name="20 % - Markeringsfarve5 2 3 3 3 7 2" xfId="27613"/>
    <cellStyle name="20 % - Markeringsfarve5 2 3 3 3 8" xfId="23663"/>
    <cellStyle name="20 % - Markeringsfarve5 2 3 3 4" xfId="3272"/>
    <cellStyle name="20 % - Markeringsfarve5 2 3 3 4 2" xfId="3273"/>
    <cellStyle name="20 % - Markeringsfarve5 2 3 3 4 2 2" xfId="13589"/>
    <cellStyle name="20 % - Markeringsfarve5 2 3 3 4 2 2 2" xfId="27620"/>
    <cellStyle name="20 % - Markeringsfarve5 2 3 3 4 2 3" xfId="23670"/>
    <cellStyle name="20 % - Markeringsfarve5 2 3 3 4 3" xfId="3274"/>
    <cellStyle name="20 % - Markeringsfarve5 2 3 3 4 3 2" xfId="13590"/>
    <cellStyle name="20 % - Markeringsfarve5 2 3 3 4 3 2 2" xfId="27621"/>
    <cellStyle name="20 % - Markeringsfarve5 2 3 3 4 3 3" xfId="23671"/>
    <cellStyle name="20 % - Markeringsfarve5 2 3 3 4 4" xfId="3275"/>
    <cellStyle name="20 % - Markeringsfarve5 2 3 3 4 4 2" xfId="13591"/>
    <cellStyle name="20 % - Markeringsfarve5 2 3 3 4 4 2 2" xfId="27622"/>
    <cellStyle name="20 % - Markeringsfarve5 2 3 3 4 4 3" xfId="23672"/>
    <cellStyle name="20 % - Markeringsfarve5 2 3 3 4 5" xfId="3276"/>
    <cellStyle name="20 % - Markeringsfarve5 2 3 3 4 5 2" xfId="13592"/>
    <cellStyle name="20 % - Markeringsfarve5 2 3 3 4 5 2 2" xfId="27623"/>
    <cellStyle name="20 % - Markeringsfarve5 2 3 3 4 5 3" xfId="23673"/>
    <cellStyle name="20 % - Markeringsfarve5 2 3 3 4 6" xfId="3277"/>
    <cellStyle name="20 % - Markeringsfarve5 2 3 3 4 6 2" xfId="13593"/>
    <cellStyle name="20 % - Markeringsfarve5 2 3 3 4 6 2 2" xfId="27624"/>
    <cellStyle name="20 % - Markeringsfarve5 2 3 3 4 6 3" xfId="23674"/>
    <cellStyle name="20 % - Markeringsfarve5 2 3 3 4 7" xfId="13588"/>
    <cellStyle name="20 % - Markeringsfarve5 2 3 3 4 7 2" xfId="27619"/>
    <cellStyle name="20 % - Markeringsfarve5 2 3 3 4 8" xfId="23669"/>
    <cellStyle name="20 % - Markeringsfarve5 2 3 3 5" xfId="3278"/>
    <cellStyle name="20 % - Markeringsfarve5 2 3 3 5 2" xfId="3279"/>
    <cellStyle name="20 % - Markeringsfarve5 2 3 3 5 2 2" xfId="13595"/>
    <cellStyle name="20 % - Markeringsfarve5 2 3 3 5 2 2 2" xfId="27626"/>
    <cellStyle name="20 % - Markeringsfarve5 2 3 3 5 2 3" xfId="23676"/>
    <cellStyle name="20 % - Markeringsfarve5 2 3 3 5 3" xfId="3280"/>
    <cellStyle name="20 % - Markeringsfarve5 2 3 3 5 3 2" xfId="13596"/>
    <cellStyle name="20 % - Markeringsfarve5 2 3 3 5 3 2 2" xfId="27627"/>
    <cellStyle name="20 % - Markeringsfarve5 2 3 3 5 3 3" xfId="23677"/>
    <cellStyle name="20 % - Markeringsfarve5 2 3 3 5 4" xfId="3281"/>
    <cellStyle name="20 % - Markeringsfarve5 2 3 3 5 4 2" xfId="13597"/>
    <cellStyle name="20 % - Markeringsfarve5 2 3 3 5 4 2 2" xfId="27628"/>
    <cellStyle name="20 % - Markeringsfarve5 2 3 3 5 4 3" xfId="23678"/>
    <cellStyle name="20 % - Markeringsfarve5 2 3 3 5 5" xfId="3282"/>
    <cellStyle name="20 % - Markeringsfarve5 2 3 3 5 5 2" xfId="13598"/>
    <cellStyle name="20 % - Markeringsfarve5 2 3 3 5 5 2 2" xfId="27629"/>
    <cellStyle name="20 % - Markeringsfarve5 2 3 3 5 5 3" xfId="23679"/>
    <cellStyle name="20 % - Markeringsfarve5 2 3 3 5 6" xfId="3283"/>
    <cellStyle name="20 % - Markeringsfarve5 2 3 3 5 6 2" xfId="13599"/>
    <cellStyle name="20 % - Markeringsfarve5 2 3 3 5 6 2 2" xfId="27630"/>
    <cellStyle name="20 % - Markeringsfarve5 2 3 3 5 6 3" xfId="23680"/>
    <cellStyle name="20 % - Markeringsfarve5 2 3 3 5 7" xfId="13594"/>
    <cellStyle name="20 % - Markeringsfarve5 2 3 3 5 7 2" xfId="27625"/>
    <cellStyle name="20 % - Markeringsfarve5 2 3 3 5 8" xfId="23675"/>
    <cellStyle name="20 % - Markeringsfarve5 2 3 3 6" xfId="3284"/>
    <cellStyle name="20 % - Markeringsfarve5 2 3 3 6 2" xfId="13600"/>
    <cellStyle name="20 % - Markeringsfarve5 2 3 3 6 2 2" xfId="27631"/>
    <cellStyle name="20 % - Markeringsfarve5 2 3 3 6 3" xfId="23681"/>
    <cellStyle name="20 % - Markeringsfarve5 2 3 3 7" xfId="3285"/>
    <cellStyle name="20 % - Markeringsfarve5 2 3 3 7 2" xfId="13601"/>
    <cellStyle name="20 % - Markeringsfarve5 2 3 3 7 2 2" xfId="27632"/>
    <cellStyle name="20 % - Markeringsfarve5 2 3 3 7 3" xfId="23682"/>
    <cellStyle name="20 % - Markeringsfarve5 2 3 3 8" xfId="3286"/>
    <cellStyle name="20 % - Markeringsfarve5 2 3 3 8 2" xfId="13602"/>
    <cellStyle name="20 % - Markeringsfarve5 2 3 3 8 2 2" xfId="27633"/>
    <cellStyle name="20 % - Markeringsfarve5 2 3 3 8 3" xfId="23683"/>
    <cellStyle name="20 % - Markeringsfarve5 2 3 3 9" xfId="3287"/>
    <cellStyle name="20 % - Markeringsfarve5 2 3 3 9 2" xfId="13603"/>
    <cellStyle name="20 % - Markeringsfarve5 2 3 3 9 2 2" xfId="27634"/>
    <cellStyle name="20 % - Markeringsfarve5 2 3 3 9 3" xfId="23684"/>
    <cellStyle name="20 % - Markeringsfarve5 2 3 4" xfId="3288"/>
    <cellStyle name="20 % - Markeringsfarve5 2 3 4 2" xfId="3289"/>
    <cellStyle name="20 % - Markeringsfarve5 2 3 4 2 2" xfId="13605"/>
    <cellStyle name="20 % - Markeringsfarve5 2 3 4 2 2 2" xfId="27636"/>
    <cellStyle name="20 % - Markeringsfarve5 2 3 4 2 3" xfId="23686"/>
    <cellStyle name="20 % - Markeringsfarve5 2 3 4 3" xfId="3290"/>
    <cellStyle name="20 % - Markeringsfarve5 2 3 4 3 2" xfId="13606"/>
    <cellStyle name="20 % - Markeringsfarve5 2 3 4 3 2 2" xfId="27637"/>
    <cellStyle name="20 % - Markeringsfarve5 2 3 4 3 3" xfId="23687"/>
    <cellStyle name="20 % - Markeringsfarve5 2 3 4 4" xfId="3291"/>
    <cellStyle name="20 % - Markeringsfarve5 2 3 4 4 2" xfId="13607"/>
    <cellStyle name="20 % - Markeringsfarve5 2 3 4 4 2 2" xfId="27638"/>
    <cellStyle name="20 % - Markeringsfarve5 2 3 4 4 3" xfId="23688"/>
    <cellStyle name="20 % - Markeringsfarve5 2 3 4 5" xfId="3292"/>
    <cellStyle name="20 % - Markeringsfarve5 2 3 4 5 2" xfId="13608"/>
    <cellStyle name="20 % - Markeringsfarve5 2 3 4 5 2 2" xfId="27639"/>
    <cellStyle name="20 % - Markeringsfarve5 2 3 4 5 3" xfId="23689"/>
    <cellStyle name="20 % - Markeringsfarve5 2 3 4 6" xfId="3293"/>
    <cellStyle name="20 % - Markeringsfarve5 2 3 4 6 2" xfId="13609"/>
    <cellStyle name="20 % - Markeringsfarve5 2 3 4 6 2 2" xfId="27640"/>
    <cellStyle name="20 % - Markeringsfarve5 2 3 4 6 3" xfId="23690"/>
    <cellStyle name="20 % - Markeringsfarve5 2 3 4 7" xfId="13604"/>
    <cellStyle name="20 % - Markeringsfarve5 2 3 4 7 2" xfId="27635"/>
    <cellStyle name="20 % - Markeringsfarve5 2 3 4 8" xfId="23685"/>
    <cellStyle name="20 % - Markeringsfarve5 2 3 5" xfId="3294"/>
    <cellStyle name="20 % - Markeringsfarve5 2 3 5 2" xfId="3295"/>
    <cellStyle name="20 % - Markeringsfarve5 2 3 5 2 2" xfId="13611"/>
    <cellStyle name="20 % - Markeringsfarve5 2 3 5 2 2 2" xfId="27642"/>
    <cellStyle name="20 % - Markeringsfarve5 2 3 5 2 3" xfId="23692"/>
    <cellStyle name="20 % - Markeringsfarve5 2 3 5 3" xfId="3296"/>
    <cellStyle name="20 % - Markeringsfarve5 2 3 5 3 2" xfId="13612"/>
    <cellStyle name="20 % - Markeringsfarve5 2 3 5 3 2 2" xfId="27643"/>
    <cellStyle name="20 % - Markeringsfarve5 2 3 5 3 3" xfId="23693"/>
    <cellStyle name="20 % - Markeringsfarve5 2 3 5 4" xfId="3297"/>
    <cellStyle name="20 % - Markeringsfarve5 2 3 5 4 2" xfId="13613"/>
    <cellStyle name="20 % - Markeringsfarve5 2 3 5 4 2 2" xfId="27644"/>
    <cellStyle name="20 % - Markeringsfarve5 2 3 5 4 3" xfId="23694"/>
    <cellStyle name="20 % - Markeringsfarve5 2 3 5 5" xfId="3298"/>
    <cellStyle name="20 % - Markeringsfarve5 2 3 5 5 2" xfId="13614"/>
    <cellStyle name="20 % - Markeringsfarve5 2 3 5 5 2 2" xfId="27645"/>
    <cellStyle name="20 % - Markeringsfarve5 2 3 5 5 3" xfId="23695"/>
    <cellStyle name="20 % - Markeringsfarve5 2 3 5 6" xfId="3299"/>
    <cellStyle name="20 % - Markeringsfarve5 2 3 5 6 2" xfId="13615"/>
    <cellStyle name="20 % - Markeringsfarve5 2 3 5 6 2 2" xfId="27646"/>
    <cellStyle name="20 % - Markeringsfarve5 2 3 5 6 3" xfId="23696"/>
    <cellStyle name="20 % - Markeringsfarve5 2 3 5 7" xfId="13610"/>
    <cellStyle name="20 % - Markeringsfarve5 2 3 5 7 2" xfId="27641"/>
    <cellStyle name="20 % - Markeringsfarve5 2 3 5 8" xfId="23691"/>
    <cellStyle name="20 % - Markeringsfarve5 2 3 6" xfId="3300"/>
    <cellStyle name="20 % - Markeringsfarve5 2 3 6 2" xfId="3301"/>
    <cellStyle name="20 % - Markeringsfarve5 2 3 6 2 2" xfId="13617"/>
    <cellStyle name="20 % - Markeringsfarve5 2 3 6 2 2 2" xfId="27648"/>
    <cellStyle name="20 % - Markeringsfarve5 2 3 6 2 3" xfId="23698"/>
    <cellStyle name="20 % - Markeringsfarve5 2 3 6 3" xfId="3302"/>
    <cellStyle name="20 % - Markeringsfarve5 2 3 6 3 2" xfId="13618"/>
    <cellStyle name="20 % - Markeringsfarve5 2 3 6 3 2 2" xfId="27649"/>
    <cellStyle name="20 % - Markeringsfarve5 2 3 6 3 3" xfId="23699"/>
    <cellStyle name="20 % - Markeringsfarve5 2 3 6 4" xfId="3303"/>
    <cellStyle name="20 % - Markeringsfarve5 2 3 6 4 2" xfId="13619"/>
    <cellStyle name="20 % - Markeringsfarve5 2 3 6 4 2 2" xfId="27650"/>
    <cellStyle name="20 % - Markeringsfarve5 2 3 6 4 3" xfId="23700"/>
    <cellStyle name="20 % - Markeringsfarve5 2 3 6 5" xfId="3304"/>
    <cellStyle name="20 % - Markeringsfarve5 2 3 6 5 2" xfId="13620"/>
    <cellStyle name="20 % - Markeringsfarve5 2 3 6 5 2 2" xfId="27651"/>
    <cellStyle name="20 % - Markeringsfarve5 2 3 6 5 3" xfId="23701"/>
    <cellStyle name="20 % - Markeringsfarve5 2 3 6 6" xfId="3305"/>
    <cellStyle name="20 % - Markeringsfarve5 2 3 6 6 2" xfId="13621"/>
    <cellStyle name="20 % - Markeringsfarve5 2 3 6 6 2 2" xfId="27652"/>
    <cellStyle name="20 % - Markeringsfarve5 2 3 6 6 3" xfId="23702"/>
    <cellStyle name="20 % - Markeringsfarve5 2 3 6 7" xfId="13616"/>
    <cellStyle name="20 % - Markeringsfarve5 2 3 6 7 2" xfId="27647"/>
    <cellStyle name="20 % - Markeringsfarve5 2 3 6 8" xfId="23697"/>
    <cellStyle name="20 % - Markeringsfarve5 2 3 7" xfId="3306"/>
    <cellStyle name="20 % - Markeringsfarve5 2 3 7 2" xfId="3307"/>
    <cellStyle name="20 % - Markeringsfarve5 2 3 7 2 2" xfId="13623"/>
    <cellStyle name="20 % - Markeringsfarve5 2 3 7 2 2 2" xfId="27654"/>
    <cellStyle name="20 % - Markeringsfarve5 2 3 7 2 3" xfId="23704"/>
    <cellStyle name="20 % - Markeringsfarve5 2 3 7 3" xfId="3308"/>
    <cellStyle name="20 % - Markeringsfarve5 2 3 7 3 2" xfId="13624"/>
    <cellStyle name="20 % - Markeringsfarve5 2 3 7 3 2 2" xfId="27655"/>
    <cellStyle name="20 % - Markeringsfarve5 2 3 7 3 3" xfId="23705"/>
    <cellStyle name="20 % - Markeringsfarve5 2 3 7 4" xfId="3309"/>
    <cellStyle name="20 % - Markeringsfarve5 2 3 7 4 2" xfId="13625"/>
    <cellStyle name="20 % - Markeringsfarve5 2 3 7 4 2 2" xfId="27656"/>
    <cellStyle name="20 % - Markeringsfarve5 2 3 7 4 3" xfId="23706"/>
    <cellStyle name="20 % - Markeringsfarve5 2 3 7 5" xfId="3310"/>
    <cellStyle name="20 % - Markeringsfarve5 2 3 7 5 2" xfId="13626"/>
    <cellStyle name="20 % - Markeringsfarve5 2 3 7 5 2 2" xfId="27657"/>
    <cellStyle name="20 % - Markeringsfarve5 2 3 7 5 3" xfId="23707"/>
    <cellStyle name="20 % - Markeringsfarve5 2 3 7 6" xfId="3311"/>
    <cellStyle name="20 % - Markeringsfarve5 2 3 7 6 2" xfId="13627"/>
    <cellStyle name="20 % - Markeringsfarve5 2 3 7 6 2 2" xfId="27658"/>
    <cellStyle name="20 % - Markeringsfarve5 2 3 7 6 3" xfId="23708"/>
    <cellStyle name="20 % - Markeringsfarve5 2 3 7 7" xfId="13622"/>
    <cellStyle name="20 % - Markeringsfarve5 2 3 7 7 2" xfId="27653"/>
    <cellStyle name="20 % - Markeringsfarve5 2 3 7 8" xfId="23703"/>
    <cellStyle name="20 % - Markeringsfarve5 2 3 8" xfId="3312"/>
    <cellStyle name="20 % - Markeringsfarve5 2 3 8 2" xfId="13628"/>
    <cellStyle name="20 % - Markeringsfarve5 2 3 8 2 2" xfId="27659"/>
    <cellStyle name="20 % - Markeringsfarve5 2 3 8 3" xfId="23709"/>
    <cellStyle name="20 % - Markeringsfarve5 2 3 9" xfId="3313"/>
    <cellStyle name="20 % - Markeringsfarve5 2 3 9 2" xfId="13629"/>
    <cellStyle name="20 % - Markeringsfarve5 2 3 9 2 2" xfId="27660"/>
    <cellStyle name="20 % - Markeringsfarve5 2 3 9 3" xfId="23710"/>
    <cellStyle name="20 % - Markeringsfarve5 2 4" xfId="3314"/>
    <cellStyle name="20 % - Markeringsfarve5 2 4 10" xfId="3315"/>
    <cellStyle name="20 % - Markeringsfarve5 2 4 10 2" xfId="13631"/>
    <cellStyle name="20 % - Markeringsfarve5 2 4 10 2 2" xfId="27662"/>
    <cellStyle name="20 % - Markeringsfarve5 2 4 10 3" xfId="23712"/>
    <cellStyle name="20 % - Markeringsfarve5 2 4 11" xfId="3316"/>
    <cellStyle name="20 % - Markeringsfarve5 2 4 11 2" xfId="13632"/>
    <cellStyle name="20 % - Markeringsfarve5 2 4 11 2 2" xfId="27663"/>
    <cellStyle name="20 % - Markeringsfarve5 2 4 11 3" xfId="23713"/>
    <cellStyle name="20 % - Markeringsfarve5 2 4 12" xfId="13630"/>
    <cellStyle name="20 % - Markeringsfarve5 2 4 12 2" xfId="27661"/>
    <cellStyle name="20 % - Markeringsfarve5 2 4 13" xfId="23711"/>
    <cellStyle name="20 % - Markeringsfarve5 2 4 2" xfId="3317"/>
    <cellStyle name="20 % - Markeringsfarve5 2 4 2 10" xfId="3318"/>
    <cellStyle name="20 % - Markeringsfarve5 2 4 2 10 2" xfId="13634"/>
    <cellStyle name="20 % - Markeringsfarve5 2 4 2 10 2 2" xfId="27665"/>
    <cellStyle name="20 % - Markeringsfarve5 2 4 2 10 3" xfId="23715"/>
    <cellStyle name="20 % - Markeringsfarve5 2 4 2 11" xfId="13633"/>
    <cellStyle name="20 % - Markeringsfarve5 2 4 2 11 2" xfId="27664"/>
    <cellStyle name="20 % - Markeringsfarve5 2 4 2 12" xfId="23714"/>
    <cellStyle name="20 % - Markeringsfarve5 2 4 2 2" xfId="3319"/>
    <cellStyle name="20 % - Markeringsfarve5 2 4 2 2 10" xfId="13635"/>
    <cellStyle name="20 % - Markeringsfarve5 2 4 2 2 10 2" xfId="27666"/>
    <cellStyle name="20 % - Markeringsfarve5 2 4 2 2 11" xfId="23716"/>
    <cellStyle name="20 % - Markeringsfarve5 2 4 2 2 2" xfId="3320"/>
    <cellStyle name="20 % - Markeringsfarve5 2 4 2 2 2 2" xfId="3321"/>
    <cellStyle name="20 % - Markeringsfarve5 2 4 2 2 2 2 2" xfId="13637"/>
    <cellStyle name="20 % - Markeringsfarve5 2 4 2 2 2 2 2 2" xfId="27668"/>
    <cellStyle name="20 % - Markeringsfarve5 2 4 2 2 2 2 3" xfId="23718"/>
    <cellStyle name="20 % - Markeringsfarve5 2 4 2 2 2 3" xfId="3322"/>
    <cellStyle name="20 % - Markeringsfarve5 2 4 2 2 2 3 2" xfId="13638"/>
    <cellStyle name="20 % - Markeringsfarve5 2 4 2 2 2 3 2 2" xfId="27669"/>
    <cellStyle name="20 % - Markeringsfarve5 2 4 2 2 2 3 3" xfId="23719"/>
    <cellStyle name="20 % - Markeringsfarve5 2 4 2 2 2 4" xfId="3323"/>
    <cellStyle name="20 % - Markeringsfarve5 2 4 2 2 2 4 2" xfId="13639"/>
    <cellStyle name="20 % - Markeringsfarve5 2 4 2 2 2 4 2 2" xfId="27670"/>
    <cellStyle name="20 % - Markeringsfarve5 2 4 2 2 2 4 3" xfId="23720"/>
    <cellStyle name="20 % - Markeringsfarve5 2 4 2 2 2 5" xfId="3324"/>
    <cellStyle name="20 % - Markeringsfarve5 2 4 2 2 2 5 2" xfId="13640"/>
    <cellStyle name="20 % - Markeringsfarve5 2 4 2 2 2 5 2 2" xfId="27671"/>
    <cellStyle name="20 % - Markeringsfarve5 2 4 2 2 2 5 3" xfId="23721"/>
    <cellStyle name="20 % - Markeringsfarve5 2 4 2 2 2 6" xfId="3325"/>
    <cellStyle name="20 % - Markeringsfarve5 2 4 2 2 2 6 2" xfId="13641"/>
    <cellStyle name="20 % - Markeringsfarve5 2 4 2 2 2 6 2 2" xfId="27672"/>
    <cellStyle name="20 % - Markeringsfarve5 2 4 2 2 2 6 3" xfId="23722"/>
    <cellStyle name="20 % - Markeringsfarve5 2 4 2 2 2 7" xfId="13636"/>
    <cellStyle name="20 % - Markeringsfarve5 2 4 2 2 2 7 2" xfId="27667"/>
    <cellStyle name="20 % - Markeringsfarve5 2 4 2 2 2 8" xfId="23717"/>
    <cellStyle name="20 % - Markeringsfarve5 2 4 2 2 3" xfId="3326"/>
    <cellStyle name="20 % - Markeringsfarve5 2 4 2 2 3 2" xfId="3327"/>
    <cellStyle name="20 % - Markeringsfarve5 2 4 2 2 3 2 2" xfId="13643"/>
    <cellStyle name="20 % - Markeringsfarve5 2 4 2 2 3 2 2 2" xfId="27674"/>
    <cellStyle name="20 % - Markeringsfarve5 2 4 2 2 3 2 3" xfId="23724"/>
    <cellStyle name="20 % - Markeringsfarve5 2 4 2 2 3 3" xfId="3328"/>
    <cellStyle name="20 % - Markeringsfarve5 2 4 2 2 3 3 2" xfId="13644"/>
    <cellStyle name="20 % - Markeringsfarve5 2 4 2 2 3 3 2 2" xfId="27675"/>
    <cellStyle name="20 % - Markeringsfarve5 2 4 2 2 3 3 3" xfId="23725"/>
    <cellStyle name="20 % - Markeringsfarve5 2 4 2 2 3 4" xfId="3329"/>
    <cellStyle name="20 % - Markeringsfarve5 2 4 2 2 3 4 2" xfId="13645"/>
    <cellStyle name="20 % - Markeringsfarve5 2 4 2 2 3 4 2 2" xfId="27676"/>
    <cellStyle name="20 % - Markeringsfarve5 2 4 2 2 3 4 3" xfId="23726"/>
    <cellStyle name="20 % - Markeringsfarve5 2 4 2 2 3 5" xfId="3330"/>
    <cellStyle name="20 % - Markeringsfarve5 2 4 2 2 3 5 2" xfId="13646"/>
    <cellStyle name="20 % - Markeringsfarve5 2 4 2 2 3 5 2 2" xfId="27677"/>
    <cellStyle name="20 % - Markeringsfarve5 2 4 2 2 3 5 3" xfId="23727"/>
    <cellStyle name="20 % - Markeringsfarve5 2 4 2 2 3 6" xfId="3331"/>
    <cellStyle name="20 % - Markeringsfarve5 2 4 2 2 3 6 2" xfId="13647"/>
    <cellStyle name="20 % - Markeringsfarve5 2 4 2 2 3 6 2 2" xfId="27678"/>
    <cellStyle name="20 % - Markeringsfarve5 2 4 2 2 3 6 3" xfId="23728"/>
    <cellStyle name="20 % - Markeringsfarve5 2 4 2 2 3 7" xfId="13642"/>
    <cellStyle name="20 % - Markeringsfarve5 2 4 2 2 3 7 2" xfId="27673"/>
    <cellStyle name="20 % - Markeringsfarve5 2 4 2 2 3 8" xfId="23723"/>
    <cellStyle name="20 % - Markeringsfarve5 2 4 2 2 4" xfId="3332"/>
    <cellStyle name="20 % - Markeringsfarve5 2 4 2 2 4 2" xfId="3333"/>
    <cellStyle name="20 % - Markeringsfarve5 2 4 2 2 4 2 2" xfId="13649"/>
    <cellStyle name="20 % - Markeringsfarve5 2 4 2 2 4 2 2 2" xfId="27680"/>
    <cellStyle name="20 % - Markeringsfarve5 2 4 2 2 4 2 3" xfId="23730"/>
    <cellStyle name="20 % - Markeringsfarve5 2 4 2 2 4 3" xfId="3334"/>
    <cellStyle name="20 % - Markeringsfarve5 2 4 2 2 4 3 2" xfId="13650"/>
    <cellStyle name="20 % - Markeringsfarve5 2 4 2 2 4 3 2 2" xfId="27681"/>
    <cellStyle name="20 % - Markeringsfarve5 2 4 2 2 4 3 3" xfId="23731"/>
    <cellStyle name="20 % - Markeringsfarve5 2 4 2 2 4 4" xfId="3335"/>
    <cellStyle name="20 % - Markeringsfarve5 2 4 2 2 4 4 2" xfId="13651"/>
    <cellStyle name="20 % - Markeringsfarve5 2 4 2 2 4 4 2 2" xfId="27682"/>
    <cellStyle name="20 % - Markeringsfarve5 2 4 2 2 4 4 3" xfId="23732"/>
    <cellStyle name="20 % - Markeringsfarve5 2 4 2 2 4 5" xfId="3336"/>
    <cellStyle name="20 % - Markeringsfarve5 2 4 2 2 4 5 2" xfId="13652"/>
    <cellStyle name="20 % - Markeringsfarve5 2 4 2 2 4 5 2 2" xfId="27683"/>
    <cellStyle name="20 % - Markeringsfarve5 2 4 2 2 4 5 3" xfId="23733"/>
    <cellStyle name="20 % - Markeringsfarve5 2 4 2 2 4 6" xfId="3337"/>
    <cellStyle name="20 % - Markeringsfarve5 2 4 2 2 4 6 2" xfId="13653"/>
    <cellStyle name="20 % - Markeringsfarve5 2 4 2 2 4 6 2 2" xfId="27684"/>
    <cellStyle name="20 % - Markeringsfarve5 2 4 2 2 4 6 3" xfId="23734"/>
    <cellStyle name="20 % - Markeringsfarve5 2 4 2 2 4 7" xfId="13648"/>
    <cellStyle name="20 % - Markeringsfarve5 2 4 2 2 4 7 2" xfId="27679"/>
    <cellStyle name="20 % - Markeringsfarve5 2 4 2 2 4 8" xfId="23729"/>
    <cellStyle name="20 % - Markeringsfarve5 2 4 2 2 5" xfId="3338"/>
    <cellStyle name="20 % - Markeringsfarve5 2 4 2 2 5 2" xfId="13654"/>
    <cellStyle name="20 % - Markeringsfarve5 2 4 2 2 5 2 2" xfId="27685"/>
    <cellStyle name="20 % - Markeringsfarve5 2 4 2 2 5 3" xfId="23735"/>
    <cellStyle name="20 % - Markeringsfarve5 2 4 2 2 6" xfId="3339"/>
    <cellStyle name="20 % - Markeringsfarve5 2 4 2 2 6 2" xfId="13655"/>
    <cellStyle name="20 % - Markeringsfarve5 2 4 2 2 6 2 2" xfId="27686"/>
    <cellStyle name="20 % - Markeringsfarve5 2 4 2 2 6 3" xfId="23736"/>
    <cellStyle name="20 % - Markeringsfarve5 2 4 2 2 7" xfId="3340"/>
    <cellStyle name="20 % - Markeringsfarve5 2 4 2 2 7 2" xfId="13656"/>
    <cellStyle name="20 % - Markeringsfarve5 2 4 2 2 7 2 2" xfId="27687"/>
    <cellStyle name="20 % - Markeringsfarve5 2 4 2 2 7 3" xfId="23737"/>
    <cellStyle name="20 % - Markeringsfarve5 2 4 2 2 8" xfId="3341"/>
    <cellStyle name="20 % - Markeringsfarve5 2 4 2 2 8 2" xfId="13657"/>
    <cellStyle name="20 % - Markeringsfarve5 2 4 2 2 8 2 2" xfId="27688"/>
    <cellStyle name="20 % - Markeringsfarve5 2 4 2 2 8 3" xfId="23738"/>
    <cellStyle name="20 % - Markeringsfarve5 2 4 2 2 9" xfId="3342"/>
    <cellStyle name="20 % - Markeringsfarve5 2 4 2 2 9 2" xfId="13658"/>
    <cellStyle name="20 % - Markeringsfarve5 2 4 2 2 9 2 2" xfId="27689"/>
    <cellStyle name="20 % - Markeringsfarve5 2 4 2 2 9 3" xfId="23739"/>
    <cellStyle name="20 % - Markeringsfarve5 2 4 2 3" xfId="3343"/>
    <cellStyle name="20 % - Markeringsfarve5 2 4 2 3 2" xfId="3344"/>
    <cellStyle name="20 % - Markeringsfarve5 2 4 2 3 2 2" xfId="13660"/>
    <cellStyle name="20 % - Markeringsfarve5 2 4 2 3 2 2 2" xfId="27691"/>
    <cellStyle name="20 % - Markeringsfarve5 2 4 2 3 2 3" xfId="23741"/>
    <cellStyle name="20 % - Markeringsfarve5 2 4 2 3 3" xfId="3345"/>
    <cellStyle name="20 % - Markeringsfarve5 2 4 2 3 3 2" xfId="13661"/>
    <cellStyle name="20 % - Markeringsfarve5 2 4 2 3 3 2 2" xfId="27692"/>
    <cellStyle name="20 % - Markeringsfarve5 2 4 2 3 3 3" xfId="23742"/>
    <cellStyle name="20 % - Markeringsfarve5 2 4 2 3 4" xfId="3346"/>
    <cellStyle name="20 % - Markeringsfarve5 2 4 2 3 4 2" xfId="13662"/>
    <cellStyle name="20 % - Markeringsfarve5 2 4 2 3 4 2 2" xfId="27693"/>
    <cellStyle name="20 % - Markeringsfarve5 2 4 2 3 4 3" xfId="23743"/>
    <cellStyle name="20 % - Markeringsfarve5 2 4 2 3 5" xfId="3347"/>
    <cellStyle name="20 % - Markeringsfarve5 2 4 2 3 5 2" xfId="13663"/>
    <cellStyle name="20 % - Markeringsfarve5 2 4 2 3 5 2 2" xfId="27694"/>
    <cellStyle name="20 % - Markeringsfarve5 2 4 2 3 5 3" xfId="23744"/>
    <cellStyle name="20 % - Markeringsfarve5 2 4 2 3 6" xfId="3348"/>
    <cellStyle name="20 % - Markeringsfarve5 2 4 2 3 6 2" xfId="13664"/>
    <cellStyle name="20 % - Markeringsfarve5 2 4 2 3 6 2 2" xfId="27695"/>
    <cellStyle name="20 % - Markeringsfarve5 2 4 2 3 6 3" xfId="23745"/>
    <cellStyle name="20 % - Markeringsfarve5 2 4 2 3 7" xfId="13659"/>
    <cellStyle name="20 % - Markeringsfarve5 2 4 2 3 7 2" xfId="27690"/>
    <cellStyle name="20 % - Markeringsfarve5 2 4 2 3 8" xfId="23740"/>
    <cellStyle name="20 % - Markeringsfarve5 2 4 2 4" xfId="3349"/>
    <cellStyle name="20 % - Markeringsfarve5 2 4 2 4 2" xfId="3350"/>
    <cellStyle name="20 % - Markeringsfarve5 2 4 2 4 2 2" xfId="13666"/>
    <cellStyle name="20 % - Markeringsfarve5 2 4 2 4 2 2 2" xfId="27697"/>
    <cellStyle name="20 % - Markeringsfarve5 2 4 2 4 2 3" xfId="23747"/>
    <cellStyle name="20 % - Markeringsfarve5 2 4 2 4 3" xfId="3351"/>
    <cellStyle name="20 % - Markeringsfarve5 2 4 2 4 3 2" xfId="13667"/>
    <cellStyle name="20 % - Markeringsfarve5 2 4 2 4 3 2 2" xfId="27698"/>
    <cellStyle name="20 % - Markeringsfarve5 2 4 2 4 3 3" xfId="23748"/>
    <cellStyle name="20 % - Markeringsfarve5 2 4 2 4 4" xfId="3352"/>
    <cellStyle name="20 % - Markeringsfarve5 2 4 2 4 4 2" xfId="13668"/>
    <cellStyle name="20 % - Markeringsfarve5 2 4 2 4 4 2 2" xfId="27699"/>
    <cellStyle name="20 % - Markeringsfarve5 2 4 2 4 4 3" xfId="23749"/>
    <cellStyle name="20 % - Markeringsfarve5 2 4 2 4 5" xfId="3353"/>
    <cellStyle name="20 % - Markeringsfarve5 2 4 2 4 5 2" xfId="13669"/>
    <cellStyle name="20 % - Markeringsfarve5 2 4 2 4 5 2 2" xfId="27700"/>
    <cellStyle name="20 % - Markeringsfarve5 2 4 2 4 5 3" xfId="23750"/>
    <cellStyle name="20 % - Markeringsfarve5 2 4 2 4 6" xfId="3354"/>
    <cellStyle name="20 % - Markeringsfarve5 2 4 2 4 6 2" xfId="13670"/>
    <cellStyle name="20 % - Markeringsfarve5 2 4 2 4 6 2 2" xfId="27701"/>
    <cellStyle name="20 % - Markeringsfarve5 2 4 2 4 6 3" xfId="23751"/>
    <cellStyle name="20 % - Markeringsfarve5 2 4 2 4 7" xfId="13665"/>
    <cellStyle name="20 % - Markeringsfarve5 2 4 2 4 7 2" xfId="27696"/>
    <cellStyle name="20 % - Markeringsfarve5 2 4 2 4 8" xfId="23746"/>
    <cellStyle name="20 % - Markeringsfarve5 2 4 2 5" xfId="3355"/>
    <cellStyle name="20 % - Markeringsfarve5 2 4 2 5 2" xfId="3356"/>
    <cellStyle name="20 % - Markeringsfarve5 2 4 2 5 2 2" xfId="13672"/>
    <cellStyle name="20 % - Markeringsfarve5 2 4 2 5 2 2 2" xfId="27703"/>
    <cellStyle name="20 % - Markeringsfarve5 2 4 2 5 2 3" xfId="23753"/>
    <cellStyle name="20 % - Markeringsfarve5 2 4 2 5 3" xfId="3357"/>
    <cellStyle name="20 % - Markeringsfarve5 2 4 2 5 3 2" xfId="13673"/>
    <cellStyle name="20 % - Markeringsfarve5 2 4 2 5 3 2 2" xfId="27704"/>
    <cellStyle name="20 % - Markeringsfarve5 2 4 2 5 3 3" xfId="23754"/>
    <cellStyle name="20 % - Markeringsfarve5 2 4 2 5 4" xfId="3358"/>
    <cellStyle name="20 % - Markeringsfarve5 2 4 2 5 4 2" xfId="13674"/>
    <cellStyle name="20 % - Markeringsfarve5 2 4 2 5 4 2 2" xfId="27705"/>
    <cellStyle name="20 % - Markeringsfarve5 2 4 2 5 4 3" xfId="23755"/>
    <cellStyle name="20 % - Markeringsfarve5 2 4 2 5 5" xfId="3359"/>
    <cellStyle name="20 % - Markeringsfarve5 2 4 2 5 5 2" xfId="13675"/>
    <cellStyle name="20 % - Markeringsfarve5 2 4 2 5 5 2 2" xfId="27706"/>
    <cellStyle name="20 % - Markeringsfarve5 2 4 2 5 5 3" xfId="23756"/>
    <cellStyle name="20 % - Markeringsfarve5 2 4 2 5 6" xfId="3360"/>
    <cellStyle name="20 % - Markeringsfarve5 2 4 2 5 6 2" xfId="13676"/>
    <cellStyle name="20 % - Markeringsfarve5 2 4 2 5 6 2 2" xfId="27707"/>
    <cellStyle name="20 % - Markeringsfarve5 2 4 2 5 6 3" xfId="23757"/>
    <cellStyle name="20 % - Markeringsfarve5 2 4 2 5 7" xfId="13671"/>
    <cellStyle name="20 % - Markeringsfarve5 2 4 2 5 7 2" xfId="27702"/>
    <cellStyle name="20 % - Markeringsfarve5 2 4 2 5 8" xfId="23752"/>
    <cellStyle name="20 % - Markeringsfarve5 2 4 2 6" xfId="3361"/>
    <cellStyle name="20 % - Markeringsfarve5 2 4 2 6 2" xfId="13677"/>
    <cellStyle name="20 % - Markeringsfarve5 2 4 2 6 2 2" xfId="27708"/>
    <cellStyle name="20 % - Markeringsfarve5 2 4 2 6 3" xfId="23758"/>
    <cellStyle name="20 % - Markeringsfarve5 2 4 2 7" xfId="3362"/>
    <cellStyle name="20 % - Markeringsfarve5 2 4 2 7 2" xfId="13678"/>
    <cellStyle name="20 % - Markeringsfarve5 2 4 2 7 2 2" xfId="27709"/>
    <cellStyle name="20 % - Markeringsfarve5 2 4 2 7 3" xfId="23759"/>
    <cellStyle name="20 % - Markeringsfarve5 2 4 2 8" xfId="3363"/>
    <cellStyle name="20 % - Markeringsfarve5 2 4 2 8 2" xfId="13679"/>
    <cellStyle name="20 % - Markeringsfarve5 2 4 2 8 2 2" xfId="27710"/>
    <cellStyle name="20 % - Markeringsfarve5 2 4 2 8 3" xfId="23760"/>
    <cellStyle name="20 % - Markeringsfarve5 2 4 2 9" xfId="3364"/>
    <cellStyle name="20 % - Markeringsfarve5 2 4 2 9 2" xfId="13680"/>
    <cellStyle name="20 % - Markeringsfarve5 2 4 2 9 2 2" xfId="27711"/>
    <cellStyle name="20 % - Markeringsfarve5 2 4 2 9 3" xfId="23761"/>
    <cellStyle name="20 % - Markeringsfarve5 2 4 3" xfId="3365"/>
    <cellStyle name="20 % - Markeringsfarve5 2 4 3 10" xfId="13681"/>
    <cellStyle name="20 % - Markeringsfarve5 2 4 3 10 2" xfId="27712"/>
    <cellStyle name="20 % - Markeringsfarve5 2 4 3 11" xfId="23762"/>
    <cellStyle name="20 % - Markeringsfarve5 2 4 3 2" xfId="3366"/>
    <cellStyle name="20 % - Markeringsfarve5 2 4 3 2 2" xfId="3367"/>
    <cellStyle name="20 % - Markeringsfarve5 2 4 3 2 2 2" xfId="13683"/>
    <cellStyle name="20 % - Markeringsfarve5 2 4 3 2 2 2 2" xfId="27714"/>
    <cellStyle name="20 % - Markeringsfarve5 2 4 3 2 2 3" xfId="23764"/>
    <cellStyle name="20 % - Markeringsfarve5 2 4 3 2 3" xfId="3368"/>
    <cellStyle name="20 % - Markeringsfarve5 2 4 3 2 3 2" xfId="13684"/>
    <cellStyle name="20 % - Markeringsfarve5 2 4 3 2 3 2 2" xfId="27715"/>
    <cellStyle name="20 % - Markeringsfarve5 2 4 3 2 3 3" xfId="23765"/>
    <cellStyle name="20 % - Markeringsfarve5 2 4 3 2 4" xfId="3369"/>
    <cellStyle name="20 % - Markeringsfarve5 2 4 3 2 4 2" xfId="13685"/>
    <cellStyle name="20 % - Markeringsfarve5 2 4 3 2 4 2 2" xfId="27716"/>
    <cellStyle name="20 % - Markeringsfarve5 2 4 3 2 4 3" xfId="23766"/>
    <cellStyle name="20 % - Markeringsfarve5 2 4 3 2 5" xfId="3370"/>
    <cellStyle name="20 % - Markeringsfarve5 2 4 3 2 5 2" xfId="13686"/>
    <cellStyle name="20 % - Markeringsfarve5 2 4 3 2 5 2 2" xfId="27717"/>
    <cellStyle name="20 % - Markeringsfarve5 2 4 3 2 5 3" xfId="23767"/>
    <cellStyle name="20 % - Markeringsfarve5 2 4 3 2 6" xfId="3371"/>
    <cellStyle name="20 % - Markeringsfarve5 2 4 3 2 6 2" xfId="13687"/>
    <cellStyle name="20 % - Markeringsfarve5 2 4 3 2 6 2 2" xfId="27718"/>
    <cellStyle name="20 % - Markeringsfarve5 2 4 3 2 6 3" xfId="23768"/>
    <cellStyle name="20 % - Markeringsfarve5 2 4 3 2 7" xfId="13682"/>
    <cellStyle name="20 % - Markeringsfarve5 2 4 3 2 7 2" xfId="27713"/>
    <cellStyle name="20 % - Markeringsfarve5 2 4 3 2 8" xfId="23763"/>
    <cellStyle name="20 % - Markeringsfarve5 2 4 3 3" xfId="3372"/>
    <cellStyle name="20 % - Markeringsfarve5 2 4 3 3 2" xfId="3373"/>
    <cellStyle name="20 % - Markeringsfarve5 2 4 3 3 2 2" xfId="13689"/>
    <cellStyle name="20 % - Markeringsfarve5 2 4 3 3 2 2 2" xfId="27720"/>
    <cellStyle name="20 % - Markeringsfarve5 2 4 3 3 2 3" xfId="23770"/>
    <cellStyle name="20 % - Markeringsfarve5 2 4 3 3 3" xfId="3374"/>
    <cellStyle name="20 % - Markeringsfarve5 2 4 3 3 3 2" xfId="13690"/>
    <cellStyle name="20 % - Markeringsfarve5 2 4 3 3 3 2 2" xfId="27721"/>
    <cellStyle name="20 % - Markeringsfarve5 2 4 3 3 3 3" xfId="23771"/>
    <cellStyle name="20 % - Markeringsfarve5 2 4 3 3 4" xfId="3375"/>
    <cellStyle name="20 % - Markeringsfarve5 2 4 3 3 4 2" xfId="13691"/>
    <cellStyle name="20 % - Markeringsfarve5 2 4 3 3 4 2 2" xfId="27722"/>
    <cellStyle name="20 % - Markeringsfarve5 2 4 3 3 4 3" xfId="23772"/>
    <cellStyle name="20 % - Markeringsfarve5 2 4 3 3 5" xfId="3376"/>
    <cellStyle name="20 % - Markeringsfarve5 2 4 3 3 5 2" xfId="13692"/>
    <cellStyle name="20 % - Markeringsfarve5 2 4 3 3 5 2 2" xfId="27723"/>
    <cellStyle name="20 % - Markeringsfarve5 2 4 3 3 5 3" xfId="23773"/>
    <cellStyle name="20 % - Markeringsfarve5 2 4 3 3 6" xfId="3377"/>
    <cellStyle name="20 % - Markeringsfarve5 2 4 3 3 6 2" xfId="13693"/>
    <cellStyle name="20 % - Markeringsfarve5 2 4 3 3 6 2 2" xfId="27724"/>
    <cellStyle name="20 % - Markeringsfarve5 2 4 3 3 6 3" xfId="23774"/>
    <cellStyle name="20 % - Markeringsfarve5 2 4 3 3 7" xfId="13688"/>
    <cellStyle name="20 % - Markeringsfarve5 2 4 3 3 7 2" xfId="27719"/>
    <cellStyle name="20 % - Markeringsfarve5 2 4 3 3 8" xfId="23769"/>
    <cellStyle name="20 % - Markeringsfarve5 2 4 3 4" xfId="3378"/>
    <cellStyle name="20 % - Markeringsfarve5 2 4 3 4 2" xfId="3379"/>
    <cellStyle name="20 % - Markeringsfarve5 2 4 3 4 2 2" xfId="13695"/>
    <cellStyle name="20 % - Markeringsfarve5 2 4 3 4 2 2 2" xfId="27726"/>
    <cellStyle name="20 % - Markeringsfarve5 2 4 3 4 2 3" xfId="23776"/>
    <cellStyle name="20 % - Markeringsfarve5 2 4 3 4 3" xfId="3380"/>
    <cellStyle name="20 % - Markeringsfarve5 2 4 3 4 3 2" xfId="13696"/>
    <cellStyle name="20 % - Markeringsfarve5 2 4 3 4 3 2 2" xfId="27727"/>
    <cellStyle name="20 % - Markeringsfarve5 2 4 3 4 3 3" xfId="23777"/>
    <cellStyle name="20 % - Markeringsfarve5 2 4 3 4 4" xfId="3381"/>
    <cellStyle name="20 % - Markeringsfarve5 2 4 3 4 4 2" xfId="13697"/>
    <cellStyle name="20 % - Markeringsfarve5 2 4 3 4 4 2 2" xfId="27728"/>
    <cellStyle name="20 % - Markeringsfarve5 2 4 3 4 4 3" xfId="23778"/>
    <cellStyle name="20 % - Markeringsfarve5 2 4 3 4 5" xfId="3382"/>
    <cellStyle name="20 % - Markeringsfarve5 2 4 3 4 5 2" xfId="13698"/>
    <cellStyle name="20 % - Markeringsfarve5 2 4 3 4 5 2 2" xfId="27729"/>
    <cellStyle name="20 % - Markeringsfarve5 2 4 3 4 5 3" xfId="23779"/>
    <cellStyle name="20 % - Markeringsfarve5 2 4 3 4 6" xfId="3383"/>
    <cellStyle name="20 % - Markeringsfarve5 2 4 3 4 6 2" xfId="13699"/>
    <cellStyle name="20 % - Markeringsfarve5 2 4 3 4 6 2 2" xfId="27730"/>
    <cellStyle name="20 % - Markeringsfarve5 2 4 3 4 6 3" xfId="23780"/>
    <cellStyle name="20 % - Markeringsfarve5 2 4 3 4 7" xfId="13694"/>
    <cellStyle name="20 % - Markeringsfarve5 2 4 3 4 7 2" xfId="27725"/>
    <cellStyle name="20 % - Markeringsfarve5 2 4 3 4 8" xfId="23775"/>
    <cellStyle name="20 % - Markeringsfarve5 2 4 3 5" xfId="3384"/>
    <cellStyle name="20 % - Markeringsfarve5 2 4 3 5 2" xfId="13700"/>
    <cellStyle name="20 % - Markeringsfarve5 2 4 3 5 2 2" xfId="27731"/>
    <cellStyle name="20 % - Markeringsfarve5 2 4 3 5 3" xfId="23781"/>
    <cellStyle name="20 % - Markeringsfarve5 2 4 3 6" xfId="3385"/>
    <cellStyle name="20 % - Markeringsfarve5 2 4 3 6 2" xfId="13701"/>
    <cellStyle name="20 % - Markeringsfarve5 2 4 3 6 2 2" xfId="27732"/>
    <cellStyle name="20 % - Markeringsfarve5 2 4 3 6 3" xfId="23782"/>
    <cellStyle name="20 % - Markeringsfarve5 2 4 3 7" xfId="3386"/>
    <cellStyle name="20 % - Markeringsfarve5 2 4 3 7 2" xfId="13702"/>
    <cellStyle name="20 % - Markeringsfarve5 2 4 3 7 2 2" xfId="27733"/>
    <cellStyle name="20 % - Markeringsfarve5 2 4 3 7 3" xfId="23783"/>
    <cellStyle name="20 % - Markeringsfarve5 2 4 3 8" xfId="3387"/>
    <cellStyle name="20 % - Markeringsfarve5 2 4 3 8 2" xfId="13703"/>
    <cellStyle name="20 % - Markeringsfarve5 2 4 3 8 2 2" xfId="27734"/>
    <cellStyle name="20 % - Markeringsfarve5 2 4 3 8 3" xfId="23784"/>
    <cellStyle name="20 % - Markeringsfarve5 2 4 3 9" xfId="3388"/>
    <cellStyle name="20 % - Markeringsfarve5 2 4 3 9 2" xfId="13704"/>
    <cellStyle name="20 % - Markeringsfarve5 2 4 3 9 2 2" xfId="27735"/>
    <cellStyle name="20 % - Markeringsfarve5 2 4 3 9 3" xfId="23785"/>
    <cellStyle name="20 % - Markeringsfarve5 2 4 4" xfId="3389"/>
    <cellStyle name="20 % - Markeringsfarve5 2 4 4 2" xfId="3390"/>
    <cellStyle name="20 % - Markeringsfarve5 2 4 4 2 2" xfId="13706"/>
    <cellStyle name="20 % - Markeringsfarve5 2 4 4 2 2 2" xfId="27737"/>
    <cellStyle name="20 % - Markeringsfarve5 2 4 4 2 3" xfId="23787"/>
    <cellStyle name="20 % - Markeringsfarve5 2 4 4 3" xfId="3391"/>
    <cellStyle name="20 % - Markeringsfarve5 2 4 4 3 2" xfId="13707"/>
    <cellStyle name="20 % - Markeringsfarve5 2 4 4 3 2 2" xfId="27738"/>
    <cellStyle name="20 % - Markeringsfarve5 2 4 4 3 3" xfId="23788"/>
    <cellStyle name="20 % - Markeringsfarve5 2 4 4 4" xfId="3392"/>
    <cellStyle name="20 % - Markeringsfarve5 2 4 4 4 2" xfId="13708"/>
    <cellStyle name="20 % - Markeringsfarve5 2 4 4 4 2 2" xfId="27739"/>
    <cellStyle name="20 % - Markeringsfarve5 2 4 4 4 3" xfId="23789"/>
    <cellStyle name="20 % - Markeringsfarve5 2 4 4 5" xfId="3393"/>
    <cellStyle name="20 % - Markeringsfarve5 2 4 4 5 2" xfId="13709"/>
    <cellStyle name="20 % - Markeringsfarve5 2 4 4 5 2 2" xfId="27740"/>
    <cellStyle name="20 % - Markeringsfarve5 2 4 4 5 3" xfId="23790"/>
    <cellStyle name="20 % - Markeringsfarve5 2 4 4 6" xfId="3394"/>
    <cellStyle name="20 % - Markeringsfarve5 2 4 4 6 2" xfId="13710"/>
    <cellStyle name="20 % - Markeringsfarve5 2 4 4 6 2 2" xfId="27741"/>
    <cellStyle name="20 % - Markeringsfarve5 2 4 4 6 3" xfId="23791"/>
    <cellStyle name="20 % - Markeringsfarve5 2 4 4 7" xfId="13705"/>
    <cellStyle name="20 % - Markeringsfarve5 2 4 4 7 2" xfId="27736"/>
    <cellStyle name="20 % - Markeringsfarve5 2 4 4 8" xfId="23786"/>
    <cellStyle name="20 % - Markeringsfarve5 2 4 5" xfId="3395"/>
    <cellStyle name="20 % - Markeringsfarve5 2 4 5 2" xfId="3396"/>
    <cellStyle name="20 % - Markeringsfarve5 2 4 5 2 2" xfId="13712"/>
    <cellStyle name="20 % - Markeringsfarve5 2 4 5 2 2 2" xfId="27743"/>
    <cellStyle name="20 % - Markeringsfarve5 2 4 5 2 3" xfId="23793"/>
    <cellStyle name="20 % - Markeringsfarve5 2 4 5 3" xfId="3397"/>
    <cellStyle name="20 % - Markeringsfarve5 2 4 5 3 2" xfId="13713"/>
    <cellStyle name="20 % - Markeringsfarve5 2 4 5 3 2 2" xfId="27744"/>
    <cellStyle name="20 % - Markeringsfarve5 2 4 5 3 3" xfId="23794"/>
    <cellStyle name="20 % - Markeringsfarve5 2 4 5 4" xfId="3398"/>
    <cellStyle name="20 % - Markeringsfarve5 2 4 5 4 2" xfId="13714"/>
    <cellStyle name="20 % - Markeringsfarve5 2 4 5 4 2 2" xfId="27745"/>
    <cellStyle name="20 % - Markeringsfarve5 2 4 5 4 3" xfId="23795"/>
    <cellStyle name="20 % - Markeringsfarve5 2 4 5 5" xfId="3399"/>
    <cellStyle name="20 % - Markeringsfarve5 2 4 5 5 2" xfId="13715"/>
    <cellStyle name="20 % - Markeringsfarve5 2 4 5 5 2 2" xfId="27746"/>
    <cellStyle name="20 % - Markeringsfarve5 2 4 5 5 3" xfId="23796"/>
    <cellStyle name="20 % - Markeringsfarve5 2 4 5 6" xfId="3400"/>
    <cellStyle name="20 % - Markeringsfarve5 2 4 5 6 2" xfId="13716"/>
    <cellStyle name="20 % - Markeringsfarve5 2 4 5 6 2 2" xfId="27747"/>
    <cellStyle name="20 % - Markeringsfarve5 2 4 5 6 3" xfId="23797"/>
    <cellStyle name="20 % - Markeringsfarve5 2 4 5 7" xfId="13711"/>
    <cellStyle name="20 % - Markeringsfarve5 2 4 5 7 2" xfId="27742"/>
    <cellStyle name="20 % - Markeringsfarve5 2 4 5 8" xfId="23792"/>
    <cellStyle name="20 % - Markeringsfarve5 2 4 6" xfId="3401"/>
    <cellStyle name="20 % - Markeringsfarve5 2 4 6 2" xfId="3402"/>
    <cellStyle name="20 % - Markeringsfarve5 2 4 6 2 2" xfId="13718"/>
    <cellStyle name="20 % - Markeringsfarve5 2 4 6 2 2 2" xfId="27749"/>
    <cellStyle name="20 % - Markeringsfarve5 2 4 6 2 3" xfId="23799"/>
    <cellStyle name="20 % - Markeringsfarve5 2 4 6 3" xfId="3403"/>
    <cellStyle name="20 % - Markeringsfarve5 2 4 6 3 2" xfId="13719"/>
    <cellStyle name="20 % - Markeringsfarve5 2 4 6 3 2 2" xfId="27750"/>
    <cellStyle name="20 % - Markeringsfarve5 2 4 6 3 3" xfId="23800"/>
    <cellStyle name="20 % - Markeringsfarve5 2 4 6 4" xfId="3404"/>
    <cellStyle name="20 % - Markeringsfarve5 2 4 6 4 2" xfId="13720"/>
    <cellStyle name="20 % - Markeringsfarve5 2 4 6 4 2 2" xfId="27751"/>
    <cellStyle name="20 % - Markeringsfarve5 2 4 6 4 3" xfId="23801"/>
    <cellStyle name="20 % - Markeringsfarve5 2 4 6 5" xfId="3405"/>
    <cellStyle name="20 % - Markeringsfarve5 2 4 6 5 2" xfId="13721"/>
    <cellStyle name="20 % - Markeringsfarve5 2 4 6 5 2 2" xfId="27752"/>
    <cellStyle name="20 % - Markeringsfarve5 2 4 6 5 3" xfId="23802"/>
    <cellStyle name="20 % - Markeringsfarve5 2 4 6 6" xfId="3406"/>
    <cellStyle name="20 % - Markeringsfarve5 2 4 6 6 2" xfId="13722"/>
    <cellStyle name="20 % - Markeringsfarve5 2 4 6 6 2 2" xfId="27753"/>
    <cellStyle name="20 % - Markeringsfarve5 2 4 6 6 3" xfId="23803"/>
    <cellStyle name="20 % - Markeringsfarve5 2 4 6 7" xfId="13717"/>
    <cellStyle name="20 % - Markeringsfarve5 2 4 6 7 2" xfId="27748"/>
    <cellStyle name="20 % - Markeringsfarve5 2 4 6 8" xfId="23798"/>
    <cellStyle name="20 % - Markeringsfarve5 2 4 7" xfId="3407"/>
    <cellStyle name="20 % - Markeringsfarve5 2 4 7 2" xfId="13723"/>
    <cellStyle name="20 % - Markeringsfarve5 2 4 7 2 2" xfId="27754"/>
    <cellStyle name="20 % - Markeringsfarve5 2 4 7 3" xfId="23804"/>
    <cellStyle name="20 % - Markeringsfarve5 2 4 8" xfId="3408"/>
    <cellStyle name="20 % - Markeringsfarve5 2 4 8 2" xfId="13724"/>
    <cellStyle name="20 % - Markeringsfarve5 2 4 8 2 2" xfId="27755"/>
    <cellStyle name="20 % - Markeringsfarve5 2 4 8 3" xfId="23805"/>
    <cellStyle name="20 % - Markeringsfarve5 2 4 9" xfId="3409"/>
    <cellStyle name="20 % - Markeringsfarve5 2 4 9 2" xfId="13725"/>
    <cellStyle name="20 % - Markeringsfarve5 2 4 9 2 2" xfId="27756"/>
    <cellStyle name="20 % - Markeringsfarve5 2 4 9 3" xfId="23806"/>
    <cellStyle name="20 % - Markeringsfarve5 2 5" xfId="3410"/>
    <cellStyle name="20 % - Markeringsfarve5 2 5 10" xfId="3411"/>
    <cellStyle name="20 % - Markeringsfarve5 2 5 10 2" xfId="13727"/>
    <cellStyle name="20 % - Markeringsfarve5 2 5 10 2 2" xfId="27758"/>
    <cellStyle name="20 % - Markeringsfarve5 2 5 10 3" xfId="23808"/>
    <cellStyle name="20 % - Markeringsfarve5 2 5 11" xfId="13726"/>
    <cellStyle name="20 % - Markeringsfarve5 2 5 11 2" xfId="27757"/>
    <cellStyle name="20 % - Markeringsfarve5 2 5 12" xfId="23807"/>
    <cellStyle name="20 % - Markeringsfarve5 2 5 2" xfId="3412"/>
    <cellStyle name="20 % - Markeringsfarve5 2 5 2 10" xfId="13728"/>
    <cellStyle name="20 % - Markeringsfarve5 2 5 2 10 2" xfId="27759"/>
    <cellStyle name="20 % - Markeringsfarve5 2 5 2 11" xfId="23809"/>
    <cellStyle name="20 % - Markeringsfarve5 2 5 2 2" xfId="3413"/>
    <cellStyle name="20 % - Markeringsfarve5 2 5 2 2 2" xfId="3414"/>
    <cellStyle name="20 % - Markeringsfarve5 2 5 2 2 2 2" xfId="13730"/>
    <cellStyle name="20 % - Markeringsfarve5 2 5 2 2 2 2 2" xfId="27761"/>
    <cellStyle name="20 % - Markeringsfarve5 2 5 2 2 2 3" xfId="23811"/>
    <cellStyle name="20 % - Markeringsfarve5 2 5 2 2 3" xfId="3415"/>
    <cellStyle name="20 % - Markeringsfarve5 2 5 2 2 3 2" xfId="13731"/>
    <cellStyle name="20 % - Markeringsfarve5 2 5 2 2 3 2 2" xfId="27762"/>
    <cellStyle name="20 % - Markeringsfarve5 2 5 2 2 3 3" xfId="23812"/>
    <cellStyle name="20 % - Markeringsfarve5 2 5 2 2 4" xfId="3416"/>
    <cellStyle name="20 % - Markeringsfarve5 2 5 2 2 4 2" xfId="13732"/>
    <cellStyle name="20 % - Markeringsfarve5 2 5 2 2 4 2 2" xfId="27763"/>
    <cellStyle name="20 % - Markeringsfarve5 2 5 2 2 4 3" xfId="23813"/>
    <cellStyle name="20 % - Markeringsfarve5 2 5 2 2 5" xfId="3417"/>
    <cellStyle name="20 % - Markeringsfarve5 2 5 2 2 5 2" xfId="13733"/>
    <cellStyle name="20 % - Markeringsfarve5 2 5 2 2 5 2 2" xfId="27764"/>
    <cellStyle name="20 % - Markeringsfarve5 2 5 2 2 5 3" xfId="23814"/>
    <cellStyle name="20 % - Markeringsfarve5 2 5 2 2 6" xfId="3418"/>
    <cellStyle name="20 % - Markeringsfarve5 2 5 2 2 6 2" xfId="13734"/>
    <cellStyle name="20 % - Markeringsfarve5 2 5 2 2 6 2 2" xfId="27765"/>
    <cellStyle name="20 % - Markeringsfarve5 2 5 2 2 6 3" xfId="23815"/>
    <cellStyle name="20 % - Markeringsfarve5 2 5 2 2 7" xfId="13729"/>
    <cellStyle name="20 % - Markeringsfarve5 2 5 2 2 7 2" xfId="27760"/>
    <cellStyle name="20 % - Markeringsfarve5 2 5 2 2 8" xfId="23810"/>
    <cellStyle name="20 % - Markeringsfarve5 2 5 2 3" xfId="3419"/>
    <cellStyle name="20 % - Markeringsfarve5 2 5 2 3 2" xfId="3420"/>
    <cellStyle name="20 % - Markeringsfarve5 2 5 2 3 2 2" xfId="13736"/>
    <cellStyle name="20 % - Markeringsfarve5 2 5 2 3 2 2 2" xfId="27767"/>
    <cellStyle name="20 % - Markeringsfarve5 2 5 2 3 2 3" xfId="23817"/>
    <cellStyle name="20 % - Markeringsfarve5 2 5 2 3 3" xfId="3421"/>
    <cellStyle name="20 % - Markeringsfarve5 2 5 2 3 3 2" xfId="13737"/>
    <cellStyle name="20 % - Markeringsfarve5 2 5 2 3 3 2 2" xfId="27768"/>
    <cellStyle name="20 % - Markeringsfarve5 2 5 2 3 3 3" xfId="23818"/>
    <cellStyle name="20 % - Markeringsfarve5 2 5 2 3 4" xfId="3422"/>
    <cellStyle name="20 % - Markeringsfarve5 2 5 2 3 4 2" xfId="13738"/>
    <cellStyle name="20 % - Markeringsfarve5 2 5 2 3 4 2 2" xfId="27769"/>
    <cellStyle name="20 % - Markeringsfarve5 2 5 2 3 4 3" xfId="23819"/>
    <cellStyle name="20 % - Markeringsfarve5 2 5 2 3 5" xfId="3423"/>
    <cellStyle name="20 % - Markeringsfarve5 2 5 2 3 5 2" xfId="13739"/>
    <cellStyle name="20 % - Markeringsfarve5 2 5 2 3 5 2 2" xfId="27770"/>
    <cellStyle name="20 % - Markeringsfarve5 2 5 2 3 5 3" xfId="23820"/>
    <cellStyle name="20 % - Markeringsfarve5 2 5 2 3 6" xfId="3424"/>
    <cellStyle name="20 % - Markeringsfarve5 2 5 2 3 6 2" xfId="13740"/>
    <cellStyle name="20 % - Markeringsfarve5 2 5 2 3 6 2 2" xfId="27771"/>
    <cellStyle name="20 % - Markeringsfarve5 2 5 2 3 6 3" xfId="23821"/>
    <cellStyle name="20 % - Markeringsfarve5 2 5 2 3 7" xfId="13735"/>
    <cellStyle name="20 % - Markeringsfarve5 2 5 2 3 7 2" xfId="27766"/>
    <cellStyle name="20 % - Markeringsfarve5 2 5 2 3 8" xfId="23816"/>
    <cellStyle name="20 % - Markeringsfarve5 2 5 2 4" xfId="3425"/>
    <cellStyle name="20 % - Markeringsfarve5 2 5 2 4 2" xfId="3426"/>
    <cellStyle name="20 % - Markeringsfarve5 2 5 2 4 2 2" xfId="13742"/>
    <cellStyle name="20 % - Markeringsfarve5 2 5 2 4 2 2 2" xfId="27773"/>
    <cellStyle name="20 % - Markeringsfarve5 2 5 2 4 2 3" xfId="23823"/>
    <cellStyle name="20 % - Markeringsfarve5 2 5 2 4 3" xfId="3427"/>
    <cellStyle name="20 % - Markeringsfarve5 2 5 2 4 3 2" xfId="13743"/>
    <cellStyle name="20 % - Markeringsfarve5 2 5 2 4 3 2 2" xfId="27774"/>
    <cellStyle name="20 % - Markeringsfarve5 2 5 2 4 3 3" xfId="23824"/>
    <cellStyle name="20 % - Markeringsfarve5 2 5 2 4 4" xfId="3428"/>
    <cellStyle name="20 % - Markeringsfarve5 2 5 2 4 4 2" xfId="13744"/>
    <cellStyle name="20 % - Markeringsfarve5 2 5 2 4 4 2 2" xfId="27775"/>
    <cellStyle name="20 % - Markeringsfarve5 2 5 2 4 4 3" xfId="23825"/>
    <cellStyle name="20 % - Markeringsfarve5 2 5 2 4 5" xfId="3429"/>
    <cellStyle name="20 % - Markeringsfarve5 2 5 2 4 5 2" xfId="13745"/>
    <cellStyle name="20 % - Markeringsfarve5 2 5 2 4 5 2 2" xfId="27776"/>
    <cellStyle name="20 % - Markeringsfarve5 2 5 2 4 5 3" xfId="23826"/>
    <cellStyle name="20 % - Markeringsfarve5 2 5 2 4 6" xfId="3430"/>
    <cellStyle name="20 % - Markeringsfarve5 2 5 2 4 6 2" xfId="13746"/>
    <cellStyle name="20 % - Markeringsfarve5 2 5 2 4 6 2 2" xfId="27777"/>
    <cellStyle name="20 % - Markeringsfarve5 2 5 2 4 6 3" xfId="23827"/>
    <cellStyle name="20 % - Markeringsfarve5 2 5 2 4 7" xfId="13741"/>
    <cellStyle name="20 % - Markeringsfarve5 2 5 2 4 7 2" xfId="27772"/>
    <cellStyle name="20 % - Markeringsfarve5 2 5 2 4 8" xfId="23822"/>
    <cellStyle name="20 % - Markeringsfarve5 2 5 2 5" xfId="3431"/>
    <cellStyle name="20 % - Markeringsfarve5 2 5 2 5 2" xfId="13747"/>
    <cellStyle name="20 % - Markeringsfarve5 2 5 2 5 2 2" xfId="27778"/>
    <cellStyle name="20 % - Markeringsfarve5 2 5 2 5 3" xfId="23828"/>
    <cellStyle name="20 % - Markeringsfarve5 2 5 2 6" xfId="3432"/>
    <cellStyle name="20 % - Markeringsfarve5 2 5 2 6 2" xfId="13748"/>
    <cellStyle name="20 % - Markeringsfarve5 2 5 2 6 2 2" xfId="27779"/>
    <cellStyle name="20 % - Markeringsfarve5 2 5 2 6 3" xfId="23829"/>
    <cellStyle name="20 % - Markeringsfarve5 2 5 2 7" xfId="3433"/>
    <cellStyle name="20 % - Markeringsfarve5 2 5 2 7 2" xfId="13749"/>
    <cellStyle name="20 % - Markeringsfarve5 2 5 2 7 2 2" xfId="27780"/>
    <cellStyle name="20 % - Markeringsfarve5 2 5 2 7 3" xfId="23830"/>
    <cellStyle name="20 % - Markeringsfarve5 2 5 2 8" xfId="3434"/>
    <cellStyle name="20 % - Markeringsfarve5 2 5 2 8 2" xfId="13750"/>
    <cellStyle name="20 % - Markeringsfarve5 2 5 2 8 2 2" xfId="27781"/>
    <cellStyle name="20 % - Markeringsfarve5 2 5 2 8 3" xfId="23831"/>
    <cellStyle name="20 % - Markeringsfarve5 2 5 2 9" xfId="3435"/>
    <cellStyle name="20 % - Markeringsfarve5 2 5 2 9 2" xfId="13751"/>
    <cellStyle name="20 % - Markeringsfarve5 2 5 2 9 2 2" xfId="27782"/>
    <cellStyle name="20 % - Markeringsfarve5 2 5 2 9 3" xfId="23832"/>
    <cellStyle name="20 % - Markeringsfarve5 2 5 3" xfId="3436"/>
    <cellStyle name="20 % - Markeringsfarve5 2 5 3 2" xfId="3437"/>
    <cellStyle name="20 % - Markeringsfarve5 2 5 3 2 2" xfId="13753"/>
    <cellStyle name="20 % - Markeringsfarve5 2 5 3 2 2 2" xfId="27784"/>
    <cellStyle name="20 % - Markeringsfarve5 2 5 3 2 3" xfId="23834"/>
    <cellStyle name="20 % - Markeringsfarve5 2 5 3 3" xfId="3438"/>
    <cellStyle name="20 % - Markeringsfarve5 2 5 3 3 2" xfId="13754"/>
    <cellStyle name="20 % - Markeringsfarve5 2 5 3 3 2 2" xfId="27785"/>
    <cellStyle name="20 % - Markeringsfarve5 2 5 3 3 3" xfId="23835"/>
    <cellStyle name="20 % - Markeringsfarve5 2 5 3 4" xfId="3439"/>
    <cellStyle name="20 % - Markeringsfarve5 2 5 3 4 2" xfId="13755"/>
    <cellStyle name="20 % - Markeringsfarve5 2 5 3 4 2 2" xfId="27786"/>
    <cellStyle name="20 % - Markeringsfarve5 2 5 3 4 3" xfId="23836"/>
    <cellStyle name="20 % - Markeringsfarve5 2 5 3 5" xfId="3440"/>
    <cellStyle name="20 % - Markeringsfarve5 2 5 3 5 2" xfId="13756"/>
    <cellStyle name="20 % - Markeringsfarve5 2 5 3 5 2 2" xfId="27787"/>
    <cellStyle name="20 % - Markeringsfarve5 2 5 3 5 3" xfId="23837"/>
    <cellStyle name="20 % - Markeringsfarve5 2 5 3 6" xfId="3441"/>
    <cellStyle name="20 % - Markeringsfarve5 2 5 3 6 2" xfId="13757"/>
    <cellStyle name="20 % - Markeringsfarve5 2 5 3 6 2 2" xfId="27788"/>
    <cellStyle name="20 % - Markeringsfarve5 2 5 3 6 3" xfId="23838"/>
    <cellStyle name="20 % - Markeringsfarve5 2 5 3 7" xfId="13752"/>
    <cellStyle name="20 % - Markeringsfarve5 2 5 3 7 2" xfId="27783"/>
    <cellStyle name="20 % - Markeringsfarve5 2 5 3 8" xfId="23833"/>
    <cellStyle name="20 % - Markeringsfarve5 2 5 4" xfId="3442"/>
    <cellStyle name="20 % - Markeringsfarve5 2 5 4 2" xfId="3443"/>
    <cellStyle name="20 % - Markeringsfarve5 2 5 4 2 2" xfId="13759"/>
    <cellStyle name="20 % - Markeringsfarve5 2 5 4 2 2 2" xfId="27790"/>
    <cellStyle name="20 % - Markeringsfarve5 2 5 4 2 3" xfId="23840"/>
    <cellStyle name="20 % - Markeringsfarve5 2 5 4 3" xfId="3444"/>
    <cellStyle name="20 % - Markeringsfarve5 2 5 4 3 2" xfId="13760"/>
    <cellStyle name="20 % - Markeringsfarve5 2 5 4 3 2 2" xfId="27791"/>
    <cellStyle name="20 % - Markeringsfarve5 2 5 4 3 3" xfId="23841"/>
    <cellStyle name="20 % - Markeringsfarve5 2 5 4 4" xfId="3445"/>
    <cellStyle name="20 % - Markeringsfarve5 2 5 4 4 2" xfId="13761"/>
    <cellStyle name="20 % - Markeringsfarve5 2 5 4 4 2 2" xfId="27792"/>
    <cellStyle name="20 % - Markeringsfarve5 2 5 4 4 3" xfId="23842"/>
    <cellStyle name="20 % - Markeringsfarve5 2 5 4 5" xfId="3446"/>
    <cellStyle name="20 % - Markeringsfarve5 2 5 4 5 2" xfId="13762"/>
    <cellStyle name="20 % - Markeringsfarve5 2 5 4 5 2 2" xfId="27793"/>
    <cellStyle name="20 % - Markeringsfarve5 2 5 4 5 3" xfId="23843"/>
    <cellStyle name="20 % - Markeringsfarve5 2 5 4 6" xfId="3447"/>
    <cellStyle name="20 % - Markeringsfarve5 2 5 4 6 2" xfId="13763"/>
    <cellStyle name="20 % - Markeringsfarve5 2 5 4 6 2 2" xfId="27794"/>
    <cellStyle name="20 % - Markeringsfarve5 2 5 4 6 3" xfId="23844"/>
    <cellStyle name="20 % - Markeringsfarve5 2 5 4 7" xfId="13758"/>
    <cellStyle name="20 % - Markeringsfarve5 2 5 4 7 2" xfId="27789"/>
    <cellStyle name="20 % - Markeringsfarve5 2 5 4 8" xfId="23839"/>
    <cellStyle name="20 % - Markeringsfarve5 2 5 5" xfId="3448"/>
    <cellStyle name="20 % - Markeringsfarve5 2 5 5 2" xfId="3449"/>
    <cellStyle name="20 % - Markeringsfarve5 2 5 5 2 2" xfId="13765"/>
    <cellStyle name="20 % - Markeringsfarve5 2 5 5 2 2 2" xfId="27796"/>
    <cellStyle name="20 % - Markeringsfarve5 2 5 5 2 3" xfId="23846"/>
    <cellStyle name="20 % - Markeringsfarve5 2 5 5 3" xfId="3450"/>
    <cellStyle name="20 % - Markeringsfarve5 2 5 5 3 2" xfId="13766"/>
    <cellStyle name="20 % - Markeringsfarve5 2 5 5 3 2 2" xfId="27797"/>
    <cellStyle name="20 % - Markeringsfarve5 2 5 5 3 3" xfId="23847"/>
    <cellStyle name="20 % - Markeringsfarve5 2 5 5 4" xfId="3451"/>
    <cellStyle name="20 % - Markeringsfarve5 2 5 5 4 2" xfId="13767"/>
    <cellStyle name="20 % - Markeringsfarve5 2 5 5 4 2 2" xfId="27798"/>
    <cellStyle name="20 % - Markeringsfarve5 2 5 5 4 3" xfId="23848"/>
    <cellStyle name="20 % - Markeringsfarve5 2 5 5 5" xfId="3452"/>
    <cellStyle name="20 % - Markeringsfarve5 2 5 5 5 2" xfId="13768"/>
    <cellStyle name="20 % - Markeringsfarve5 2 5 5 5 2 2" xfId="27799"/>
    <cellStyle name="20 % - Markeringsfarve5 2 5 5 5 3" xfId="23849"/>
    <cellStyle name="20 % - Markeringsfarve5 2 5 5 6" xfId="3453"/>
    <cellStyle name="20 % - Markeringsfarve5 2 5 5 6 2" xfId="13769"/>
    <cellStyle name="20 % - Markeringsfarve5 2 5 5 6 2 2" xfId="27800"/>
    <cellStyle name="20 % - Markeringsfarve5 2 5 5 6 3" xfId="23850"/>
    <cellStyle name="20 % - Markeringsfarve5 2 5 5 7" xfId="13764"/>
    <cellStyle name="20 % - Markeringsfarve5 2 5 5 7 2" xfId="27795"/>
    <cellStyle name="20 % - Markeringsfarve5 2 5 5 8" xfId="23845"/>
    <cellStyle name="20 % - Markeringsfarve5 2 5 6" xfId="3454"/>
    <cellStyle name="20 % - Markeringsfarve5 2 5 6 2" xfId="13770"/>
    <cellStyle name="20 % - Markeringsfarve5 2 5 6 2 2" xfId="27801"/>
    <cellStyle name="20 % - Markeringsfarve5 2 5 6 3" xfId="23851"/>
    <cellStyle name="20 % - Markeringsfarve5 2 5 7" xfId="3455"/>
    <cellStyle name="20 % - Markeringsfarve5 2 5 7 2" xfId="13771"/>
    <cellStyle name="20 % - Markeringsfarve5 2 5 7 2 2" xfId="27802"/>
    <cellStyle name="20 % - Markeringsfarve5 2 5 7 3" xfId="23852"/>
    <cellStyle name="20 % - Markeringsfarve5 2 5 8" xfId="3456"/>
    <cellStyle name="20 % - Markeringsfarve5 2 5 8 2" xfId="13772"/>
    <cellStyle name="20 % - Markeringsfarve5 2 5 8 2 2" xfId="27803"/>
    <cellStyle name="20 % - Markeringsfarve5 2 5 8 3" xfId="23853"/>
    <cellStyle name="20 % - Markeringsfarve5 2 5 9" xfId="3457"/>
    <cellStyle name="20 % - Markeringsfarve5 2 5 9 2" xfId="13773"/>
    <cellStyle name="20 % - Markeringsfarve5 2 5 9 2 2" xfId="27804"/>
    <cellStyle name="20 % - Markeringsfarve5 2 5 9 3" xfId="23854"/>
    <cellStyle name="20 % - Markeringsfarve5 2 6" xfId="3458"/>
    <cellStyle name="20 % - Markeringsfarve5 2 6 10" xfId="13774"/>
    <cellStyle name="20 % - Markeringsfarve5 2 6 10 2" xfId="27805"/>
    <cellStyle name="20 % - Markeringsfarve5 2 6 11" xfId="23855"/>
    <cellStyle name="20 % - Markeringsfarve5 2 6 2" xfId="3459"/>
    <cellStyle name="20 % - Markeringsfarve5 2 6 2 2" xfId="3460"/>
    <cellStyle name="20 % - Markeringsfarve5 2 6 2 2 2" xfId="13776"/>
    <cellStyle name="20 % - Markeringsfarve5 2 6 2 2 2 2" xfId="27807"/>
    <cellStyle name="20 % - Markeringsfarve5 2 6 2 2 3" xfId="23857"/>
    <cellStyle name="20 % - Markeringsfarve5 2 6 2 3" xfId="3461"/>
    <cellStyle name="20 % - Markeringsfarve5 2 6 2 3 2" xfId="13777"/>
    <cellStyle name="20 % - Markeringsfarve5 2 6 2 3 2 2" xfId="27808"/>
    <cellStyle name="20 % - Markeringsfarve5 2 6 2 3 3" xfId="23858"/>
    <cellStyle name="20 % - Markeringsfarve5 2 6 2 4" xfId="3462"/>
    <cellStyle name="20 % - Markeringsfarve5 2 6 2 4 2" xfId="13778"/>
    <cellStyle name="20 % - Markeringsfarve5 2 6 2 4 2 2" xfId="27809"/>
    <cellStyle name="20 % - Markeringsfarve5 2 6 2 4 3" xfId="23859"/>
    <cellStyle name="20 % - Markeringsfarve5 2 6 2 5" xfId="3463"/>
    <cellStyle name="20 % - Markeringsfarve5 2 6 2 5 2" xfId="13779"/>
    <cellStyle name="20 % - Markeringsfarve5 2 6 2 5 2 2" xfId="27810"/>
    <cellStyle name="20 % - Markeringsfarve5 2 6 2 5 3" xfId="23860"/>
    <cellStyle name="20 % - Markeringsfarve5 2 6 2 6" xfId="3464"/>
    <cellStyle name="20 % - Markeringsfarve5 2 6 2 6 2" xfId="13780"/>
    <cellStyle name="20 % - Markeringsfarve5 2 6 2 6 2 2" xfId="27811"/>
    <cellStyle name="20 % - Markeringsfarve5 2 6 2 6 3" xfId="23861"/>
    <cellStyle name="20 % - Markeringsfarve5 2 6 2 7" xfId="13775"/>
    <cellStyle name="20 % - Markeringsfarve5 2 6 2 7 2" xfId="27806"/>
    <cellStyle name="20 % - Markeringsfarve5 2 6 2 8" xfId="23856"/>
    <cellStyle name="20 % - Markeringsfarve5 2 6 3" xfId="3465"/>
    <cellStyle name="20 % - Markeringsfarve5 2 6 3 2" xfId="3466"/>
    <cellStyle name="20 % - Markeringsfarve5 2 6 3 2 2" xfId="13782"/>
    <cellStyle name="20 % - Markeringsfarve5 2 6 3 2 2 2" xfId="27813"/>
    <cellStyle name="20 % - Markeringsfarve5 2 6 3 2 3" xfId="23863"/>
    <cellStyle name="20 % - Markeringsfarve5 2 6 3 3" xfId="3467"/>
    <cellStyle name="20 % - Markeringsfarve5 2 6 3 3 2" xfId="13783"/>
    <cellStyle name="20 % - Markeringsfarve5 2 6 3 3 2 2" xfId="27814"/>
    <cellStyle name="20 % - Markeringsfarve5 2 6 3 3 3" xfId="23864"/>
    <cellStyle name="20 % - Markeringsfarve5 2 6 3 4" xfId="3468"/>
    <cellStyle name="20 % - Markeringsfarve5 2 6 3 4 2" xfId="13784"/>
    <cellStyle name="20 % - Markeringsfarve5 2 6 3 4 2 2" xfId="27815"/>
    <cellStyle name="20 % - Markeringsfarve5 2 6 3 4 3" xfId="23865"/>
    <cellStyle name="20 % - Markeringsfarve5 2 6 3 5" xfId="3469"/>
    <cellStyle name="20 % - Markeringsfarve5 2 6 3 5 2" xfId="13785"/>
    <cellStyle name="20 % - Markeringsfarve5 2 6 3 5 2 2" xfId="27816"/>
    <cellStyle name="20 % - Markeringsfarve5 2 6 3 5 3" xfId="23866"/>
    <cellStyle name="20 % - Markeringsfarve5 2 6 3 6" xfId="3470"/>
    <cellStyle name="20 % - Markeringsfarve5 2 6 3 6 2" xfId="13786"/>
    <cellStyle name="20 % - Markeringsfarve5 2 6 3 6 2 2" xfId="27817"/>
    <cellStyle name="20 % - Markeringsfarve5 2 6 3 6 3" xfId="23867"/>
    <cellStyle name="20 % - Markeringsfarve5 2 6 3 7" xfId="13781"/>
    <cellStyle name="20 % - Markeringsfarve5 2 6 3 7 2" xfId="27812"/>
    <cellStyle name="20 % - Markeringsfarve5 2 6 3 8" xfId="23862"/>
    <cellStyle name="20 % - Markeringsfarve5 2 6 4" xfId="3471"/>
    <cellStyle name="20 % - Markeringsfarve5 2 6 4 2" xfId="3472"/>
    <cellStyle name="20 % - Markeringsfarve5 2 6 4 2 2" xfId="13788"/>
    <cellStyle name="20 % - Markeringsfarve5 2 6 4 2 2 2" xfId="27819"/>
    <cellStyle name="20 % - Markeringsfarve5 2 6 4 2 3" xfId="23869"/>
    <cellStyle name="20 % - Markeringsfarve5 2 6 4 3" xfId="3473"/>
    <cellStyle name="20 % - Markeringsfarve5 2 6 4 3 2" xfId="13789"/>
    <cellStyle name="20 % - Markeringsfarve5 2 6 4 3 2 2" xfId="27820"/>
    <cellStyle name="20 % - Markeringsfarve5 2 6 4 3 3" xfId="23870"/>
    <cellStyle name="20 % - Markeringsfarve5 2 6 4 4" xfId="3474"/>
    <cellStyle name="20 % - Markeringsfarve5 2 6 4 4 2" xfId="13790"/>
    <cellStyle name="20 % - Markeringsfarve5 2 6 4 4 2 2" xfId="27821"/>
    <cellStyle name="20 % - Markeringsfarve5 2 6 4 4 3" xfId="23871"/>
    <cellStyle name="20 % - Markeringsfarve5 2 6 4 5" xfId="3475"/>
    <cellStyle name="20 % - Markeringsfarve5 2 6 4 5 2" xfId="13791"/>
    <cellStyle name="20 % - Markeringsfarve5 2 6 4 5 2 2" xfId="27822"/>
    <cellStyle name="20 % - Markeringsfarve5 2 6 4 5 3" xfId="23872"/>
    <cellStyle name="20 % - Markeringsfarve5 2 6 4 6" xfId="3476"/>
    <cellStyle name="20 % - Markeringsfarve5 2 6 4 6 2" xfId="13792"/>
    <cellStyle name="20 % - Markeringsfarve5 2 6 4 6 2 2" xfId="27823"/>
    <cellStyle name="20 % - Markeringsfarve5 2 6 4 6 3" xfId="23873"/>
    <cellStyle name="20 % - Markeringsfarve5 2 6 4 7" xfId="13787"/>
    <cellStyle name="20 % - Markeringsfarve5 2 6 4 7 2" xfId="27818"/>
    <cellStyle name="20 % - Markeringsfarve5 2 6 4 8" xfId="23868"/>
    <cellStyle name="20 % - Markeringsfarve5 2 6 5" xfId="3477"/>
    <cellStyle name="20 % - Markeringsfarve5 2 6 5 2" xfId="13793"/>
    <cellStyle name="20 % - Markeringsfarve5 2 6 5 2 2" xfId="27824"/>
    <cellStyle name="20 % - Markeringsfarve5 2 6 5 3" xfId="23874"/>
    <cellStyle name="20 % - Markeringsfarve5 2 6 6" xfId="3478"/>
    <cellStyle name="20 % - Markeringsfarve5 2 6 6 2" xfId="13794"/>
    <cellStyle name="20 % - Markeringsfarve5 2 6 6 2 2" xfId="27825"/>
    <cellStyle name="20 % - Markeringsfarve5 2 6 6 3" xfId="23875"/>
    <cellStyle name="20 % - Markeringsfarve5 2 6 7" xfId="3479"/>
    <cellStyle name="20 % - Markeringsfarve5 2 6 7 2" xfId="13795"/>
    <cellStyle name="20 % - Markeringsfarve5 2 6 7 2 2" xfId="27826"/>
    <cellStyle name="20 % - Markeringsfarve5 2 6 7 3" xfId="23876"/>
    <cellStyle name="20 % - Markeringsfarve5 2 6 8" xfId="3480"/>
    <cellStyle name="20 % - Markeringsfarve5 2 6 8 2" xfId="13796"/>
    <cellStyle name="20 % - Markeringsfarve5 2 6 8 2 2" xfId="27827"/>
    <cellStyle name="20 % - Markeringsfarve5 2 6 8 3" xfId="23877"/>
    <cellStyle name="20 % - Markeringsfarve5 2 6 9" xfId="3481"/>
    <cellStyle name="20 % - Markeringsfarve5 2 6 9 2" xfId="13797"/>
    <cellStyle name="20 % - Markeringsfarve5 2 6 9 2 2" xfId="27828"/>
    <cellStyle name="20 % - Markeringsfarve5 2 6 9 3" xfId="23878"/>
    <cellStyle name="20 % - Markeringsfarve5 2 7" xfId="3482"/>
    <cellStyle name="20 % - Markeringsfarve5 2 7 2" xfId="3483"/>
    <cellStyle name="20 % - Markeringsfarve5 2 7 2 2" xfId="13799"/>
    <cellStyle name="20 % - Markeringsfarve5 2 7 2 2 2" xfId="27830"/>
    <cellStyle name="20 % - Markeringsfarve5 2 7 2 3" xfId="23880"/>
    <cellStyle name="20 % - Markeringsfarve5 2 7 3" xfId="3484"/>
    <cellStyle name="20 % - Markeringsfarve5 2 7 3 2" xfId="13800"/>
    <cellStyle name="20 % - Markeringsfarve5 2 7 3 2 2" xfId="27831"/>
    <cellStyle name="20 % - Markeringsfarve5 2 7 3 3" xfId="23881"/>
    <cellStyle name="20 % - Markeringsfarve5 2 7 4" xfId="3485"/>
    <cellStyle name="20 % - Markeringsfarve5 2 7 4 2" xfId="13801"/>
    <cellStyle name="20 % - Markeringsfarve5 2 7 4 2 2" xfId="27832"/>
    <cellStyle name="20 % - Markeringsfarve5 2 7 4 3" xfId="23882"/>
    <cellStyle name="20 % - Markeringsfarve5 2 7 5" xfId="3486"/>
    <cellStyle name="20 % - Markeringsfarve5 2 7 5 2" xfId="13802"/>
    <cellStyle name="20 % - Markeringsfarve5 2 7 5 2 2" xfId="27833"/>
    <cellStyle name="20 % - Markeringsfarve5 2 7 5 3" xfId="23883"/>
    <cellStyle name="20 % - Markeringsfarve5 2 7 6" xfId="3487"/>
    <cellStyle name="20 % - Markeringsfarve5 2 7 6 2" xfId="13803"/>
    <cellStyle name="20 % - Markeringsfarve5 2 7 6 2 2" xfId="27834"/>
    <cellStyle name="20 % - Markeringsfarve5 2 7 6 3" xfId="23884"/>
    <cellStyle name="20 % - Markeringsfarve5 2 7 7" xfId="13798"/>
    <cellStyle name="20 % - Markeringsfarve5 2 7 7 2" xfId="27829"/>
    <cellStyle name="20 % - Markeringsfarve5 2 7 8" xfId="23879"/>
    <cellStyle name="20 % - Markeringsfarve5 2 8" xfId="3488"/>
    <cellStyle name="20 % - Markeringsfarve5 2 8 2" xfId="3489"/>
    <cellStyle name="20 % - Markeringsfarve5 2 8 2 2" xfId="13805"/>
    <cellStyle name="20 % - Markeringsfarve5 2 8 2 2 2" xfId="27836"/>
    <cellStyle name="20 % - Markeringsfarve5 2 8 2 3" xfId="23886"/>
    <cellStyle name="20 % - Markeringsfarve5 2 8 3" xfId="3490"/>
    <cellStyle name="20 % - Markeringsfarve5 2 8 3 2" xfId="13806"/>
    <cellStyle name="20 % - Markeringsfarve5 2 8 3 2 2" xfId="27837"/>
    <cellStyle name="20 % - Markeringsfarve5 2 8 3 3" xfId="23887"/>
    <cellStyle name="20 % - Markeringsfarve5 2 8 4" xfId="3491"/>
    <cellStyle name="20 % - Markeringsfarve5 2 8 4 2" xfId="13807"/>
    <cellStyle name="20 % - Markeringsfarve5 2 8 4 2 2" xfId="27838"/>
    <cellStyle name="20 % - Markeringsfarve5 2 8 4 3" xfId="23888"/>
    <cellStyle name="20 % - Markeringsfarve5 2 8 5" xfId="3492"/>
    <cellStyle name="20 % - Markeringsfarve5 2 8 5 2" xfId="13808"/>
    <cellStyle name="20 % - Markeringsfarve5 2 8 5 2 2" xfId="27839"/>
    <cellStyle name="20 % - Markeringsfarve5 2 8 5 3" xfId="23889"/>
    <cellStyle name="20 % - Markeringsfarve5 2 8 6" xfId="3493"/>
    <cellStyle name="20 % - Markeringsfarve5 2 8 6 2" xfId="13809"/>
    <cellStyle name="20 % - Markeringsfarve5 2 8 6 2 2" xfId="27840"/>
    <cellStyle name="20 % - Markeringsfarve5 2 8 6 3" xfId="23890"/>
    <cellStyle name="20 % - Markeringsfarve5 2 8 7" xfId="13804"/>
    <cellStyle name="20 % - Markeringsfarve5 2 8 7 2" xfId="27835"/>
    <cellStyle name="20 % - Markeringsfarve5 2 8 8" xfId="23885"/>
    <cellStyle name="20 % - Markeringsfarve5 2 9" xfId="3494"/>
    <cellStyle name="20 % - Markeringsfarve5 2 9 2" xfId="3495"/>
    <cellStyle name="20 % - Markeringsfarve5 2 9 2 2" xfId="13811"/>
    <cellStyle name="20 % - Markeringsfarve5 2 9 2 2 2" xfId="27842"/>
    <cellStyle name="20 % - Markeringsfarve5 2 9 2 3" xfId="23892"/>
    <cellStyle name="20 % - Markeringsfarve5 2 9 3" xfId="3496"/>
    <cellStyle name="20 % - Markeringsfarve5 2 9 3 2" xfId="13812"/>
    <cellStyle name="20 % - Markeringsfarve5 2 9 3 2 2" xfId="27843"/>
    <cellStyle name="20 % - Markeringsfarve5 2 9 3 3" xfId="23893"/>
    <cellStyle name="20 % - Markeringsfarve5 2 9 4" xfId="3497"/>
    <cellStyle name="20 % - Markeringsfarve5 2 9 4 2" xfId="13813"/>
    <cellStyle name="20 % - Markeringsfarve5 2 9 4 2 2" xfId="27844"/>
    <cellStyle name="20 % - Markeringsfarve5 2 9 4 3" xfId="23894"/>
    <cellStyle name="20 % - Markeringsfarve5 2 9 5" xfId="3498"/>
    <cellStyle name="20 % - Markeringsfarve5 2 9 5 2" xfId="13814"/>
    <cellStyle name="20 % - Markeringsfarve5 2 9 5 2 2" xfId="27845"/>
    <cellStyle name="20 % - Markeringsfarve5 2 9 5 3" xfId="23895"/>
    <cellStyle name="20 % - Markeringsfarve5 2 9 6" xfId="3499"/>
    <cellStyle name="20 % - Markeringsfarve5 2 9 6 2" xfId="13815"/>
    <cellStyle name="20 % - Markeringsfarve5 2 9 6 2 2" xfId="27846"/>
    <cellStyle name="20 % - Markeringsfarve5 2 9 6 3" xfId="23896"/>
    <cellStyle name="20 % - Markeringsfarve5 2 9 7" xfId="13810"/>
    <cellStyle name="20 % - Markeringsfarve5 2 9 7 2" xfId="27841"/>
    <cellStyle name="20 % - Markeringsfarve5 2 9 8" xfId="23891"/>
    <cellStyle name="20 % - Markeringsfarve5 2_Budget" xfId="3500"/>
    <cellStyle name="20 % - Markeringsfarve5 3" xfId="3501"/>
    <cellStyle name="20 % - Markeringsfarve5 3 2" xfId="3502"/>
    <cellStyle name="20 % - Markeringsfarve5 3 2 10" xfId="13816"/>
    <cellStyle name="20 % - Markeringsfarve5 3 2 10 2" xfId="27847"/>
    <cellStyle name="20 % - Markeringsfarve5 3 2 11" xfId="23897"/>
    <cellStyle name="20 % - Markeringsfarve5 3 2 2" xfId="3503"/>
    <cellStyle name="20 % - Markeringsfarve5 3 2 2 2" xfId="3504"/>
    <cellStyle name="20 % - Markeringsfarve5 3 2 2 2 2" xfId="3505"/>
    <cellStyle name="20 % - Markeringsfarve5 3 2 2 2 2 2" xfId="13819"/>
    <cellStyle name="20 % - Markeringsfarve5 3 2 2 2 2 2 2" xfId="27850"/>
    <cellStyle name="20 % - Markeringsfarve5 3 2 2 2 2 3" xfId="23900"/>
    <cellStyle name="20 % - Markeringsfarve5 3 2 2 2 3" xfId="3506"/>
    <cellStyle name="20 % - Markeringsfarve5 3 2 2 2 3 2" xfId="13820"/>
    <cellStyle name="20 % - Markeringsfarve5 3 2 2 2 3 2 2" xfId="27851"/>
    <cellStyle name="20 % - Markeringsfarve5 3 2 2 2 3 3" xfId="23901"/>
    <cellStyle name="20 % - Markeringsfarve5 3 2 2 2 4" xfId="3507"/>
    <cellStyle name="20 % - Markeringsfarve5 3 2 2 2 4 2" xfId="13821"/>
    <cellStyle name="20 % - Markeringsfarve5 3 2 2 2 4 2 2" xfId="27852"/>
    <cellStyle name="20 % - Markeringsfarve5 3 2 2 2 4 3" xfId="23902"/>
    <cellStyle name="20 % - Markeringsfarve5 3 2 2 2 5" xfId="3508"/>
    <cellStyle name="20 % - Markeringsfarve5 3 2 2 2 5 2" xfId="13822"/>
    <cellStyle name="20 % - Markeringsfarve5 3 2 2 2 5 2 2" xfId="27853"/>
    <cellStyle name="20 % - Markeringsfarve5 3 2 2 2 5 3" xfId="23903"/>
    <cellStyle name="20 % - Markeringsfarve5 3 2 2 2 6" xfId="3509"/>
    <cellStyle name="20 % - Markeringsfarve5 3 2 2 2 6 2" xfId="13823"/>
    <cellStyle name="20 % - Markeringsfarve5 3 2 2 2 6 2 2" xfId="27854"/>
    <cellStyle name="20 % - Markeringsfarve5 3 2 2 2 6 3" xfId="23904"/>
    <cellStyle name="20 % - Markeringsfarve5 3 2 2 2 7" xfId="13818"/>
    <cellStyle name="20 % - Markeringsfarve5 3 2 2 2 7 2" xfId="27849"/>
    <cellStyle name="20 % - Markeringsfarve5 3 2 2 2 8" xfId="23899"/>
    <cellStyle name="20 % - Markeringsfarve5 3 2 2 3" xfId="3510"/>
    <cellStyle name="20 % - Markeringsfarve5 3 2 2 3 2" xfId="13824"/>
    <cellStyle name="20 % - Markeringsfarve5 3 2 2 3 2 2" xfId="27855"/>
    <cellStyle name="20 % - Markeringsfarve5 3 2 2 3 3" xfId="23905"/>
    <cellStyle name="20 % - Markeringsfarve5 3 2 2 4" xfId="3511"/>
    <cellStyle name="20 % - Markeringsfarve5 3 2 2 4 2" xfId="13825"/>
    <cellStyle name="20 % - Markeringsfarve5 3 2 2 4 2 2" xfId="27856"/>
    <cellStyle name="20 % - Markeringsfarve5 3 2 2 4 3" xfId="23906"/>
    <cellStyle name="20 % - Markeringsfarve5 3 2 2 5" xfId="3512"/>
    <cellStyle name="20 % - Markeringsfarve5 3 2 2 5 2" xfId="13826"/>
    <cellStyle name="20 % - Markeringsfarve5 3 2 2 5 2 2" xfId="27857"/>
    <cellStyle name="20 % - Markeringsfarve5 3 2 2 5 3" xfId="23907"/>
    <cellStyle name="20 % - Markeringsfarve5 3 2 2 6" xfId="3513"/>
    <cellStyle name="20 % - Markeringsfarve5 3 2 2 6 2" xfId="13827"/>
    <cellStyle name="20 % - Markeringsfarve5 3 2 2 6 2 2" xfId="27858"/>
    <cellStyle name="20 % - Markeringsfarve5 3 2 2 6 3" xfId="23908"/>
    <cellStyle name="20 % - Markeringsfarve5 3 2 2 7" xfId="3514"/>
    <cellStyle name="20 % - Markeringsfarve5 3 2 2 7 2" xfId="13828"/>
    <cellStyle name="20 % - Markeringsfarve5 3 2 2 7 2 2" xfId="27859"/>
    <cellStyle name="20 % - Markeringsfarve5 3 2 2 7 3" xfId="23909"/>
    <cellStyle name="20 % - Markeringsfarve5 3 2 2 8" xfId="13817"/>
    <cellStyle name="20 % - Markeringsfarve5 3 2 2 8 2" xfId="27848"/>
    <cellStyle name="20 % - Markeringsfarve5 3 2 2 9" xfId="23898"/>
    <cellStyle name="20 % - Markeringsfarve5 3 2 3" xfId="3515"/>
    <cellStyle name="20 % - Markeringsfarve5 3 2 3 2" xfId="3516"/>
    <cellStyle name="20 % - Markeringsfarve5 3 2 3 2 2" xfId="13830"/>
    <cellStyle name="20 % - Markeringsfarve5 3 2 3 2 2 2" xfId="27861"/>
    <cellStyle name="20 % - Markeringsfarve5 3 2 3 2 3" xfId="23911"/>
    <cellStyle name="20 % - Markeringsfarve5 3 2 3 3" xfId="3517"/>
    <cellStyle name="20 % - Markeringsfarve5 3 2 3 3 2" xfId="13831"/>
    <cellStyle name="20 % - Markeringsfarve5 3 2 3 3 2 2" xfId="27862"/>
    <cellStyle name="20 % - Markeringsfarve5 3 2 3 3 3" xfId="23912"/>
    <cellStyle name="20 % - Markeringsfarve5 3 2 3 4" xfId="3518"/>
    <cellStyle name="20 % - Markeringsfarve5 3 2 3 4 2" xfId="13832"/>
    <cellStyle name="20 % - Markeringsfarve5 3 2 3 4 2 2" xfId="27863"/>
    <cellStyle name="20 % - Markeringsfarve5 3 2 3 4 3" xfId="23913"/>
    <cellStyle name="20 % - Markeringsfarve5 3 2 3 5" xfId="3519"/>
    <cellStyle name="20 % - Markeringsfarve5 3 2 3 5 2" xfId="13833"/>
    <cellStyle name="20 % - Markeringsfarve5 3 2 3 5 2 2" xfId="27864"/>
    <cellStyle name="20 % - Markeringsfarve5 3 2 3 5 3" xfId="23914"/>
    <cellStyle name="20 % - Markeringsfarve5 3 2 3 6" xfId="3520"/>
    <cellStyle name="20 % - Markeringsfarve5 3 2 3 6 2" xfId="13834"/>
    <cellStyle name="20 % - Markeringsfarve5 3 2 3 6 2 2" xfId="27865"/>
    <cellStyle name="20 % - Markeringsfarve5 3 2 3 6 3" xfId="23915"/>
    <cellStyle name="20 % - Markeringsfarve5 3 2 3 7" xfId="13829"/>
    <cellStyle name="20 % - Markeringsfarve5 3 2 3 7 2" xfId="27860"/>
    <cellStyle name="20 % - Markeringsfarve5 3 2 3 8" xfId="23910"/>
    <cellStyle name="20 % - Markeringsfarve5 3 2 4" xfId="3521"/>
    <cellStyle name="20 % - Markeringsfarve5 3 2 4 2" xfId="13835"/>
    <cellStyle name="20 % - Markeringsfarve5 3 2 4 2 2" xfId="27866"/>
    <cellStyle name="20 % - Markeringsfarve5 3 2 4 3" xfId="23916"/>
    <cellStyle name="20 % - Markeringsfarve5 3 2 5" xfId="3522"/>
    <cellStyle name="20 % - Markeringsfarve5 3 2 5 2" xfId="13836"/>
    <cellStyle name="20 % - Markeringsfarve5 3 2 5 2 2" xfId="27867"/>
    <cellStyle name="20 % - Markeringsfarve5 3 2 5 3" xfId="23917"/>
    <cellStyle name="20 % - Markeringsfarve5 3 2 6" xfId="3523"/>
    <cellStyle name="20 % - Markeringsfarve5 3 2 6 2" xfId="13837"/>
    <cellStyle name="20 % - Markeringsfarve5 3 2 6 2 2" xfId="27868"/>
    <cellStyle name="20 % - Markeringsfarve5 3 2 6 3" xfId="23918"/>
    <cellStyle name="20 % - Markeringsfarve5 3 2 7" xfId="3524"/>
    <cellStyle name="20 % - Markeringsfarve5 3 2 7 2" xfId="13838"/>
    <cellStyle name="20 % - Markeringsfarve5 3 2 7 2 2" xfId="27869"/>
    <cellStyle name="20 % - Markeringsfarve5 3 2 7 3" xfId="23919"/>
    <cellStyle name="20 % - Markeringsfarve5 3 2 8" xfId="3525"/>
    <cellStyle name="20 % - Markeringsfarve5 3 2 8 2" xfId="13839"/>
    <cellStyle name="20 % - Markeringsfarve5 3 2 8 2 2" xfId="27870"/>
    <cellStyle name="20 % - Markeringsfarve5 3 2 8 3" xfId="23920"/>
    <cellStyle name="20 % - Markeringsfarve5 3 2 9" xfId="3526"/>
    <cellStyle name="20 % - Markeringsfarve5 3 3" xfId="3527"/>
    <cellStyle name="20 % - Markeringsfarve5 3 3 2" xfId="13840"/>
    <cellStyle name="20 % - Markeringsfarve5 3 3 2 2" xfId="27871"/>
    <cellStyle name="20 % - Markeringsfarve5 3 3 3" xfId="23921"/>
    <cellStyle name="20 % - Markeringsfarve5 3_Budget" xfId="3528"/>
    <cellStyle name="20 % - Markeringsfarve5 4" xfId="3529"/>
    <cellStyle name="20 % - Markeringsfarve5 4 2" xfId="3530"/>
    <cellStyle name="20 % - Markeringsfarve5 5" xfId="3531"/>
    <cellStyle name="20 % - Markeringsfarve5 6" xfId="3532"/>
    <cellStyle name="20 % - Markeringsfarve5 6 10" xfId="3533"/>
    <cellStyle name="20 % - Markeringsfarve5 6 10 2" xfId="13842"/>
    <cellStyle name="20 % - Markeringsfarve5 6 10 2 2" xfId="27873"/>
    <cellStyle name="20 % - Markeringsfarve5 6 10 3" xfId="23923"/>
    <cellStyle name="20 % - Markeringsfarve5 6 11" xfId="13841"/>
    <cellStyle name="20 % - Markeringsfarve5 6 11 2" xfId="27872"/>
    <cellStyle name="20 % - Markeringsfarve5 6 12" xfId="23922"/>
    <cellStyle name="20 % - Markeringsfarve5 6 2" xfId="3534"/>
    <cellStyle name="20 % - Markeringsfarve5 6 2 10" xfId="23924"/>
    <cellStyle name="20 % - Markeringsfarve5 6 2 2" xfId="3535"/>
    <cellStyle name="20 % - Markeringsfarve5 6 2 2 2" xfId="3536"/>
    <cellStyle name="20 % - Markeringsfarve5 6 2 2 2 2" xfId="13845"/>
    <cellStyle name="20 % - Markeringsfarve5 6 2 2 2 2 2" xfId="27876"/>
    <cellStyle name="20 % - Markeringsfarve5 6 2 2 2 3" xfId="23926"/>
    <cellStyle name="20 % - Markeringsfarve5 6 2 2 3" xfId="3537"/>
    <cellStyle name="20 % - Markeringsfarve5 6 2 2 3 2" xfId="13846"/>
    <cellStyle name="20 % - Markeringsfarve5 6 2 2 3 2 2" xfId="27877"/>
    <cellStyle name="20 % - Markeringsfarve5 6 2 2 3 3" xfId="23927"/>
    <cellStyle name="20 % - Markeringsfarve5 6 2 2 4" xfId="3538"/>
    <cellStyle name="20 % - Markeringsfarve5 6 2 2 4 2" xfId="13847"/>
    <cellStyle name="20 % - Markeringsfarve5 6 2 2 4 2 2" xfId="27878"/>
    <cellStyle name="20 % - Markeringsfarve5 6 2 2 4 3" xfId="23928"/>
    <cellStyle name="20 % - Markeringsfarve5 6 2 2 5" xfId="3539"/>
    <cellStyle name="20 % - Markeringsfarve5 6 2 2 5 2" xfId="13848"/>
    <cellStyle name="20 % - Markeringsfarve5 6 2 2 5 2 2" xfId="27879"/>
    <cellStyle name="20 % - Markeringsfarve5 6 2 2 5 3" xfId="23929"/>
    <cellStyle name="20 % - Markeringsfarve5 6 2 2 6" xfId="3540"/>
    <cellStyle name="20 % - Markeringsfarve5 6 2 2 6 2" xfId="13849"/>
    <cellStyle name="20 % - Markeringsfarve5 6 2 2 6 2 2" xfId="27880"/>
    <cellStyle name="20 % - Markeringsfarve5 6 2 2 6 3" xfId="23930"/>
    <cellStyle name="20 % - Markeringsfarve5 6 2 2 7" xfId="13844"/>
    <cellStyle name="20 % - Markeringsfarve5 6 2 2 7 2" xfId="27875"/>
    <cellStyle name="20 % - Markeringsfarve5 6 2 2 8" xfId="23925"/>
    <cellStyle name="20 % - Markeringsfarve5 6 2 3" xfId="3541"/>
    <cellStyle name="20 % - Markeringsfarve5 6 2 3 2" xfId="3542"/>
    <cellStyle name="20 % - Markeringsfarve5 6 2 3 2 2" xfId="13851"/>
    <cellStyle name="20 % - Markeringsfarve5 6 2 3 2 2 2" xfId="27882"/>
    <cellStyle name="20 % - Markeringsfarve5 6 2 3 2 3" xfId="23932"/>
    <cellStyle name="20 % - Markeringsfarve5 6 2 3 3" xfId="3543"/>
    <cellStyle name="20 % - Markeringsfarve5 6 2 3 3 2" xfId="13852"/>
    <cellStyle name="20 % - Markeringsfarve5 6 2 3 3 2 2" xfId="27883"/>
    <cellStyle name="20 % - Markeringsfarve5 6 2 3 3 3" xfId="23933"/>
    <cellStyle name="20 % - Markeringsfarve5 6 2 3 4" xfId="3544"/>
    <cellStyle name="20 % - Markeringsfarve5 6 2 3 4 2" xfId="13853"/>
    <cellStyle name="20 % - Markeringsfarve5 6 2 3 4 2 2" xfId="27884"/>
    <cellStyle name="20 % - Markeringsfarve5 6 2 3 4 3" xfId="23934"/>
    <cellStyle name="20 % - Markeringsfarve5 6 2 3 5" xfId="3545"/>
    <cellStyle name="20 % - Markeringsfarve5 6 2 3 5 2" xfId="13854"/>
    <cellStyle name="20 % - Markeringsfarve5 6 2 3 5 2 2" xfId="27885"/>
    <cellStyle name="20 % - Markeringsfarve5 6 2 3 5 3" xfId="23935"/>
    <cellStyle name="20 % - Markeringsfarve5 6 2 3 6" xfId="3546"/>
    <cellStyle name="20 % - Markeringsfarve5 6 2 3 6 2" xfId="13855"/>
    <cellStyle name="20 % - Markeringsfarve5 6 2 3 6 2 2" xfId="27886"/>
    <cellStyle name="20 % - Markeringsfarve5 6 2 3 6 3" xfId="23936"/>
    <cellStyle name="20 % - Markeringsfarve5 6 2 3 7" xfId="13850"/>
    <cellStyle name="20 % - Markeringsfarve5 6 2 3 7 2" xfId="27881"/>
    <cellStyle name="20 % - Markeringsfarve5 6 2 3 8" xfId="23931"/>
    <cellStyle name="20 % - Markeringsfarve5 6 2 4" xfId="3547"/>
    <cellStyle name="20 % - Markeringsfarve5 6 2 4 2" xfId="13856"/>
    <cellStyle name="20 % - Markeringsfarve5 6 2 4 2 2" xfId="27887"/>
    <cellStyle name="20 % - Markeringsfarve5 6 2 4 3" xfId="23937"/>
    <cellStyle name="20 % - Markeringsfarve5 6 2 5" xfId="3548"/>
    <cellStyle name="20 % - Markeringsfarve5 6 2 5 2" xfId="13857"/>
    <cellStyle name="20 % - Markeringsfarve5 6 2 5 2 2" xfId="27888"/>
    <cellStyle name="20 % - Markeringsfarve5 6 2 5 3" xfId="23938"/>
    <cellStyle name="20 % - Markeringsfarve5 6 2 6" xfId="3549"/>
    <cellStyle name="20 % - Markeringsfarve5 6 2 6 2" xfId="13858"/>
    <cellStyle name="20 % - Markeringsfarve5 6 2 6 2 2" xfId="27889"/>
    <cellStyle name="20 % - Markeringsfarve5 6 2 6 3" xfId="23939"/>
    <cellStyle name="20 % - Markeringsfarve5 6 2 7" xfId="3550"/>
    <cellStyle name="20 % - Markeringsfarve5 6 2 7 2" xfId="13859"/>
    <cellStyle name="20 % - Markeringsfarve5 6 2 7 2 2" xfId="27890"/>
    <cellStyle name="20 % - Markeringsfarve5 6 2 7 3" xfId="23940"/>
    <cellStyle name="20 % - Markeringsfarve5 6 2 8" xfId="3551"/>
    <cellStyle name="20 % - Markeringsfarve5 6 2 8 2" xfId="13860"/>
    <cellStyle name="20 % - Markeringsfarve5 6 2 8 2 2" xfId="27891"/>
    <cellStyle name="20 % - Markeringsfarve5 6 2 8 3" xfId="23941"/>
    <cellStyle name="20 % - Markeringsfarve5 6 2 9" xfId="13843"/>
    <cellStyle name="20 % - Markeringsfarve5 6 2 9 2" xfId="27874"/>
    <cellStyle name="20 % - Markeringsfarve5 6 3" xfId="3552"/>
    <cellStyle name="20 % - Markeringsfarve5 6 4" xfId="3553"/>
    <cellStyle name="20 % - Markeringsfarve5 6 4 2" xfId="3554"/>
    <cellStyle name="20 % - Markeringsfarve5 6 4 2 2" xfId="13862"/>
    <cellStyle name="20 % - Markeringsfarve5 6 4 2 2 2" xfId="27893"/>
    <cellStyle name="20 % - Markeringsfarve5 6 4 2 3" xfId="23943"/>
    <cellStyle name="20 % - Markeringsfarve5 6 4 3" xfId="3555"/>
    <cellStyle name="20 % - Markeringsfarve5 6 4 3 2" xfId="13863"/>
    <cellStyle name="20 % - Markeringsfarve5 6 4 3 2 2" xfId="27894"/>
    <cellStyle name="20 % - Markeringsfarve5 6 4 3 3" xfId="23944"/>
    <cellStyle name="20 % - Markeringsfarve5 6 4 4" xfId="3556"/>
    <cellStyle name="20 % - Markeringsfarve5 6 4 4 2" xfId="13864"/>
    <cellStyle name="20 % - Markeringsfarve5 6 4 4 2 2" xfId="27895"/>
    <cellStyle name="20 % - Markeringsfarve5 6 4 4 3" xfId="23945"/>
    <cellStyle name="20 % - Markeringsfarve5 6 4 5" xfId="3557"/>
    <cellStyle name="20 % - Markeringsfarve5 6 4 5 2" xfId="13865"/>
    <cellStyle name="20 % - Markeringsfarve5 6 4 5 2 2" xfId="27896"/>
    <cellStyle name="20 % - Markeringsfarve5 6 4 5 3" xfId="23946"/>
    <cellStyle name="20 % - Markeringsfarve5 6 4 6" xfId="3558"/>
    <cellStyle name="20 % - Markeringsfarve5 6 4 6 2" xfId="13866"/>
    <cellStyle name="20 % - Markeringsfarve5 6 4 6 2 2" xfId="27897"/>
    <cellStyle name="20 % - Markeringsfarve5 6 4 6 3" xfId="23947"/>
    <cellStyle name="20 % - Markeringsfarve5 6 4 7" xfId="13861"/>
    <cellStyle name="20 % - Markeringsfarve5 6 4 7 2" xfId="27892"/>
    <cellStyle name="20 % - Markeringsfarve5 6 4 8" xfId="23942"/>
    <cellStyle name="20 % - Markeringsfarve5 6 5" xfId="3559"/>
    <cellStyle name="20 % - Markeringsfarve5 6 5 2" xfId="3560"/>
    <cellStyle name="20 % - Markeringsfarve5 6 5 2 2" xfId="13868"/>
    <cellStyle name="20 % - Markeringsfarve5 6 5 2 2 2" xfId="27899"/>
    <cellStyle name="20 % - Markeringsfarve5 6 5 2 3" xfId="23949"/>
    <cellStyle name="20 % - Markeringsfarve5 6 5 3" xfId="3561"/>
    <cellStyle name="20 % - Markeringsfarve5 6 5 3 2" xfId="13869"/>
    <cellStyle name="20 % - Markeringsfarve5 6 5 3 2 2" xfId="27900"/>
    <cellStyle name="20 % - Markeringsfarve5 6 5 3 3" xfId="23950"/>
    <cellStyle name="20 % - Markeringsfarve5 6 5 4" xfId="3562"/>
    <cellStyle name="20 % - Markeringsfarve5 6 5 4 2" xfId="13870"/>
    <cellStyle name="20 % - Markeringsfarve5 6 5 4 2 2" xfId="27901"/>
    <cellStyle name="20 % - Markeringsfarve5 6 5 4 3" xfId="23951"/>
    <cellStyle name="20 % - Markeringsfarve5 6 5 5" xfId="3563"/>
    <cellStyle name="20 % - Markeringsfarve5 6 5 5 2" xfId="13871"/>
    <cellStyle name="20 % - Markeringsfarve5 6 5 5 2 2" xfId="27902"/>
    <cellStyle name="20 % - Markeringsfarve5 6 5 5 3" xfId="23952"/>
    <cellStyle name="20 % - Markeringsfarve5 6 5 6" xfId="3564"/>
    <cellStyle name="20 % - Markeringsfarve5 6 5 6 2" xfId="13872"/>
    <cellStyle name="20 % - Markeringsfarve5 6 5 6 2 2" xfId="27903"/>
    <cellStyle name="20 % - Markeringsfarve5 6 5 6 3" xfId="23953"/>
    <cellStyle name="20 % - Markeringsfarve5 6 5 7" xfId="13867"/>
    <cellStyle name="20 % - Markeringsfarve5 6 5 7 2" xfId="27898"/>
    <cellStyle name="20 % - Markeringsfarve5 6 5 8" xfId="23948"/>
    <cellStyle name="20 % - Markeringsfarve5 6 6" xfId="3565"/>
    <cellStyle name="20 % - Markeringsfarve5 6 6 2" xfId="13873"/>
    <cellStyle name="20 % - Markeringsfarve5 6 6 2 2" xfId="27904"/>
    <cellStyle name="20 % - Markeringsfarve5 6 6 3" xfId="23954"/>
    <cellStyle name="20 % - Markeringsfarve5 6 7" xfId="3566"/>
    <cellStyle name="20 % - Markeringsfarve5 6 7 2" xfId="13874"/>
    <cellStyle name="20 % - Markeringsfarve5 6 7 2 2" xfId="27905"/>
    <cellStyle name="20 % - Markeringsfarve5 6 7 3" xfId="23955"/>
    <cellStyle name="20 % - Markeringsfarve5 6 8" xfId="3567"/>
    <cellStyle name="20 % - Markeringsfarve5 6 8 2" xfId="13875"/>
    <cellStyle name="20 % - Markeringsfarve5 6 8 2 2" xfId="27906"/>
    <cellStyle name="20 % - Markeringsfarve5 6 8 3" xfId="23956"/>
    <cellStyle name="20 % - Markeringsfarve5 6 9" xfId="3568"/>
    <cellStyle name="20 % - Markeringsfarve5 6 9 2" xfId="13876"/>
    <cellStyle name="20 % - Markeringsfarve5 6 9 2 2" xfId="27907"/>
    <cellStyle name="20 % - Markeringsfarve5 6 9 3" xfId="23957"/>
    <cellStyle name="20 % - Markeringsfarve5 7" xfId="3569"/>
    <cellStyle name="20 % - Markeringsfarve5 8" xfId="3570"/>
    <cellStyle name="20 % - Markeringsfarve5 9" xfId="3571"/>
    <cellStyle name="20 % - Markeringsfarve6 10" xfId="3573"/>
    <cellStyle name="20 % - Markeringsfarve6 11" xfId="3574"/>
    <cellStyle name="20 % - Markeringsfarve6 11 2" xfId="3575"/>
    <cellStyle name="20 % - Markeringsfarve6 11 2 2" xfId="13878"/>
    <cellStyle name="20 % - Markeringsfarve6 11 2 2 2" xfId="27909"/>
    <cellStyle name="20 % - Markeringsfarve6 11 2 3" xfId="23960"/>
    <cellStyle name="20 % - Markeringsfarve6 11 3" xfId="13877"/>
    <cellStyle name="20 % - Markeringsfarve6 11 3 2" xfId="27908"/>
    <cellStyle name="20 % - Markeringsfarve6 11 4" xfId="23959"/>
    <cellStyle name="20 % - Markeringsfarve6 12" xfId="3576"/>
    <cellStyle name="20 % - Markeringsfarve6 12 2" xfId="13879"/>
    <cellStyle name="20 % - Markeringsfarve6 12 2 2" xfId="27910"/>
    <cellStyle name="20 % - Markeringsfarve6 12 3" xfId="23961"/>
    <cellStyle name="20 % - Markeringsfarve6 13" xfId="3577"/>
    <cellStyle name="20 % - Markeringsfarve6 13 2" xfId="13880"/>
    <cellStyle name="20 % - Markeringsfarve6 13 2 2" xfId="27911"/>
    <cellStyle name="20 % - Markeringsfarve6 13 3" xfId="23962"/>
    <cellStyle name="20 % - Markeringsfarve6 14" xfId="3578"/>
    <cellStyle name="20 % - Markeringsfarve6 15" xfId="3579"/>
    <cellStyle name="20 % - Markeringsfarve6 16" xfId="3580"/>
    <cellStyle name="20 % - Markeringsfarve6 17" xfId="3581"/>
    <cellStyle name="20 % - Markeringsfarve6 18" xfId="3582"/>
    <cellStyle name="20 % - Markeringsfarve6 18 2" xfId="13881"/>
    <cellStyle name="20 % - Markeringsfarve6 18 2 2" xfId="27912"/>
    <cellStyle name="20 % - Markeringsfarve6 18 3" xfId="23963"/>
    <cellStyle name="20 % - Markeringsfarve6 19" xfId="3583"/>
    <cellStyle name="20 % - Markeringsfarve6 19 2" xfId="13882"/>
    <cellStyle name="20 % - Markeringsfarve6 19 2 2" xfId="27913"/>
    <cellStyle name="20 % - Markeringsfarve6 19 3" xfId="23964"/>
    <cellStyle name="20 % - Markeringsfarve6 2" xfId="3584"/>
    <cellStyle name="20 % - Markeringsfarve6 2 10" xfId="3585"/>
    <cellStyle name="20 % - Markeringsfarve6 2 10 2" xfId="13883"/>
    <cellStyle name="20 % - Markeringsfarve6 2 10 2 2" xfId="27914"/>
    <cellStyle name="20 % - Markeringsfarve6 2 10 3" xfId="23965"/>
    <cellStyle name="20 % - Markeringsfarve6 2 11" xfId="3586"/>
    <cellStyle name="20 % - Markeringsfarve6 2 11 2" xfId="13884"/>
    <cellStyle name="20 % - Markeringsfarve6 2 11 2 2" xfId="27915"/>
    <cellStyle name="20 % - Markeringsfarve6 2 11 3" xfId="23966"/>
    <cellStyle name="20 % - Markeringsfarve6 2 12" xfId="3587"/>
    <cellStyle name="20 % - Markeringsfarve6 2 12 2" xfId="13885"/>
    <cellStyle name="20 % - Markeringsfarve6 2 12 2 2" xfId="27916"/>
    <cellStyle name="20 % - Markeringsfarve6 2 12 3" xfId="23967"/>
    <cellStyle name="20 % - Markeringsfarve6 2 13" xfId="3588"/>
    <cellStyle name="20 % - Markeringsfarve6 2 13 2" xfId="13886"/>
    <cellStyle name="20 % - Markeringsfarve6 2 13 2 2" xfId="27917"/>
    <cellStyle name="20 % - Markeringsfarve6 2 13 3" xfId="23968"/>
    <cellStyle name="20 % - Markeringsfarve6 2 14" xfId="3589"/>
    <cellStyle name="20 % - Markeringsfarve6 2 14 2" xfId="13887"/>
    <cellStyle name="20 % - Markeringsfarve6 2 14 2 2" xfId="27918"/>
    <cellStyle name="20 % - Markeringsfarve6 2 14 3" xfId="23969"/>
    <cellStyle name="20 % - Markeringsfarve6 2 15" xfId="3590"/>
    <cellStyle name="20 % - Markeringsfarve6 2 15 2" xfId="13888"/>
    <cellStyle name="20 % - Markeringsfarve6 2 15 2 2" xfId="27919"/>
    <cellStyle name="20 % - Markeringsfarve6 2 15 3" xfId="23970"/>
    <cellStyle name="20 % - Markeringsfarve6 2 16" xfId="3591"/>
    <cellStyle name="20 % - Markeringsfarve6 2 17" xfId="3592"/>
    <cellStyle name="20 % - Markeringsfarve6 2 17 2" xfId="13889"/>
    <cellStyle name="20 % - Markeringsfarve6 2 17 2 2" xfId="27920"/>
    <cellStyle name="20 % - Markeringsfarve6 2 17 3" xfId="23971"/>
    <cellStyle name="20 % - Markeringsfarve6 2 2" xfId="3593"/>
    <cellStyle name="20 % - Markeringsfarve6 2 2 10" xfId="3594"/>
    <cellStyle name="20 % - Markeringsfarve6 2 2 10 2" xfId="13891"/>
    <cellStyle name="20 % - Markeringsfarve6 2 2 10 2 2" xfId="27922"/>
    <cellStyle name="20 % - Markeringsfarve6 2 2 10 3" xfId="23973"/>
    <cellStyle name="20 % - Markeringsfarve6 2 2 11" xfId="3595"/>
    <cellStyle name="20 % - Markeringsfarve6 2 2 11 2" xfId="13892"/>
    <cellStyle name="20 % - Markeringsfarve6 2 2 11 2 2" xfId="27923"/>
    <cellStyle name="20 % - Markeringsfarve6 2 2 11 3" xfId="23974"/>
    <cellStyle name="20 % - Markeringsfarve6 2 2 12" xfId="3596"/>
    <cellStyle name="20 % - Markeringsfarve6 2 2 12 2" xfId="13893"/>
    <cellStyle name="20 % - Markeringsfarve6 2 2 12 2 2" xfId="27924"/>
    <cellStyle name="20 % - Markeringsfarve6 2 2 12 3" xfId="23975"/>
    <cellStyle name="20 % - Markeringsfarve6 2 2 13" xfId="3597"/>
    <cellStyle name="20 % - Markeringsfarve6 2 2 13 2" xfId="13894"/>
    <cellStyle name="20 % - Markeringsfarve6 2 2 13 2 2" xfId="27925"/>
    <cellStyle name="20 % - Markeringsfarve6 2 2 13 3" xfId="23976"/>
    <cellStyle name="20 % - Markeringsfarve6 2 2 14" xfId="3598"/>
    <cellStyle name="20 % - Markeringsfarve6 2 2 15" xfId="13890"/>
    <cellStyle name="20 % - Markeringsfarve6 2 2 15 2" xfId="27921"/>
    <cellStyle name="20 % - Markeringsfarve6 2 2 16" xfId="23972"/>
    <cellStyle name="20 % - Markeringsfarve6 2 2 2" xfId="3599"/>
    <cellStyle name="20 % - Markeringsfarve6 2 2 2 10" xfId="3600"/>
    <cellStyle name="20 % - Markeringsfarve6 2 2 2 10 2" xfId="13896"/>
    <cellStyle name="20 % - Markeringsfarve6 2 2 2 10 2 2" xfId="27927"/>
    <cellStyle name="20 % - Markeringsfarve6 2 2 2 10 3" xfId="23978"/>
    <cellStyle name="20 % - Markeringsfarve6 2 2 2 11" xfId="3601"/>
    <cellStyle name="20 % - Markeringsfarve6 2 2 2 11 2" xfId="13897"/>
    <cellStyle name="20 % - Markeringsfarve6 2 2 2 11 2 2" xfId="27928"/>
    <cellStyle name="20 % - Markeringsfarve6 2 2 2 11 3" xfId="23979"/>
    <cellStyle name="20 % - Markeringsfarve6 2 2 2 12" xfId="3602"/>
    <cellStyle name="20 % - Markeringsfarve6 2 2 2 12 2" xfId="13898"/>
    <cellStyle name="20 % - Markeringsfarve6 2 2 2 12 2 2" xfId="27929"/>
    <cellStyle name="20 % - Markeringsfarve6 2 2 2 12 3" xfId="23980"/>
    <cellStyle name="20 % - Markeringsfarve6 2 2 2 13" xfId="13895"/>
    <cellStyle name="20 % - Markeringsfarve6 2 2 2 13 2" xfId="27926"/>
    <cellStyle name="20 % - Markeringsfarve6 2 2 2 14" xfId="23977"/>
    <cellStyle name="20 % - Markeringsfarve6 2 2 2 2" xfId="3603"/>
    <cellStyle name="20 % - Markeringsfarve6 2 2 2 2 10" xfId="3604"/>
    <cellStyle name="20 % - Markeringsfarve6 2 2 2 2 10 2" xfId="13900"/>
    <cellStyle name="20 % - Markeringsfarve6 2 2 2 2 10 2 2" xfId="27931"/>
    <cellStyle name="20 % - Markeringsfarve6 2 2 2 2 10 3" xfId="23982"/>
    <cellStyle name="20 % - Markeringsfarve6 2 2 2 2 11" xfId="3605"/>
    <cellStyle name="20 % - Markeringsfarve6 2 2 2 2 11 2" xfId="13901"/>
    <cellStyle name="20 % - Markeringsfarve6 2 2 2 2 11 2 2" xfId="27932"/>
    <cellStyle name="20 % - Markeringsfarve6 2 2 2 2 11 3" xfId="23983"/>
    <cellStyle name="20 % - Markeringsfarve6 2 2 2 2 12" xfId="13899"/>
    <cellStyle name="20 % - Markeringsfarve6 2 2 2 2 12 2" xfId="27930"/>
    <cellStyle name="20 % - Markeringsfarve6 2 2 2 2 13" xfId="23981"/>
    <cellStyle name="20 % - Markeringsfarve6 2 2 2 2 2" xfId="3606"/>
    <cellStyle name="20 % - Markeringsfarve6 2 2 2 2 2 10" xfId="3607"/>
    <cellStyle name="20 % - Markeringsfarve6 2 2 2 2 2 10 2" xfId="13903"/>
    <cellStyle name="20 % - Markeringsfarve6 2 2 2 2 2 10 2 2" xfId="27934"/>
    <cellStyle name="20 % - Markeringsfarve6 2 2 2 2 2 10 3" xfId="23985"/>
    <cellStyle name="20 % - Markeringsfarve6 2 2 2 2 2 11" xfId="13902"/>
    <cellStyle name="20 % - Markeringsfarve6 2 2 2 2 2 11 2" xfId="27933"/>
    <cellStyle name="20 % - Markeringsfarve6 2 2 2 2 2 12" xfId="23984"/>
    <cellStyle name="20 % - Markeringsfarve6 2 2 2 2 2 2" xfId="3608"/>
    <cellStyle name="20 % - Markeringsfarve6 2 2 2 2 2 2 2" xfId="3609"/>
    <cellStyle name="20 % - Markeringsfarve6 2 2 2 2 2 2 2 2" xfId="13905"/>
    <cellStyle name="20 % - Markeringsfarve6 2 2 2 2 2 2 2 2 2" xfId="27936"/>
    <cellStyle name="20 % - Markeringsfarve6 2 2 2 2 2 2 2 3" xfId="23987"/>
    <cellStyle name="20 % - Markeringsfarve6 2 2 2 2 2 2 3" xfId="3610"/>
    <cellStyle name="20 % - Markeringsfarve6 2 2 2 2 2 2 3 2" xfId="13906"/>
    <cellStyle name="20 % - Markeringsfarve6 2 2 2 2 2 2 3 2 2" xfId="27937"/>
    <cellStyle name="20 % - Markeringsfarve6 2 2 2 2 2 2 3 3" xfId="23988"/>
    <cellStyle name="20 % - Markeringsfarve6 2 2 2 2 2 2 4" xfId="3611"/>
    <cellStyle name="20 % - Markeringsfarve6 2 2 2 2 2 2 4 2" xfId="13907"/>
    <cellStyle name="20 % - Markeringsfarve6 2 2 2 2 2 2 4 2 2" xfId="27938"/>
    <cellStyle name="20 % - Markeringsfarve6 2 2 2 2 2 2 4 3" xfId="23989"/>
    <cellStyle name="20 % - Markeringsfarve6 2 2 2 2 2 2 5" xfId="3612"/>
    <cellStyle name="20 % - Markeringsfarve6 2 2 2 2 2 2 5 2" xfId="13908"/>
    <cellStyle name="20 % - Markeringsfarve6 2 2 2 2 2 2 5 2 2" xfId="27939"/>
    <cellStyle name="20 % - Markeringsfarve6 2 2 2 2 2 2 5 3" xfId="23990"/>
    <cellStyle name="20 % - Markeringsfarve6 2 2 2 2 2 2 6" xfId="3613"/>
    <cellStyle name="20 % - Markeringsfarve6 2 2 2 2 2 2 6 2" xfId="13909"/>
    <cellStyle name="20 % - Markeringsfarve6 2 2 2 2 2 2 6 2 2" xfId="27940"/>
    <cellStyle name="20 % - Markeringsfarve6 2 2 2 2 2 2 6 3" xfId="23991"/>
    <cellStyle name="20 % - Markeringsfarve6 2 2 2 2 2 2 7" xfId="13904"/>
    <cellStyle name="20 % - Markeringsfarve6 2 2 2 2 2 2 7 2" xfId="27935"/>
    <cellStyle name="20 % - Markeringsfarve6 2 2 2 2 2 2 8" xfId="23986"/>
    <cellStyle name="20 % - Markeringsfarve6 2 2 2 2 2 3" xfId="3614"/>
    <cellStyle name="20 % - Markeringsfarve6 2 2 2 2 2 3 2" xfId="3615"/>
    <cellStyle name="20 % - Markeringsfarve6 2 2 2 2 2 3 2 2" xfId="13911"/>
    <cellStyle name="20 % - Markeringsfarve6 2 2 2 2 2 3 2 2 2" xfId="27942"/>
    <cellStyle name="20 % - Markeringsfarve6 2 2 2 2 2 3 2 3" xfId="23993"/>
    <cellStyle name="20 % - Markeringsfarve6 2 2 2 2 2 3 3" xfId="3616"/>
    <cellStyle name="20 % - Markeringsfarve6 2 2 2 2 2 3 3 2" xfId="13912"/>
    <cellStyle name="20 % - Markeringsfarve6 2 2 2 2 2 3 3 2 2" xfId="27943"/>
    <cellStyle name="20 % - Markeringsfarve6 2 2 2 2 2 3 3 3" xfId="23994"/>
    <cellStyle name="20 % - Markeringsfarve6 2 2 2 2 2 3 4" xfId="3617"/>
    <cellStyle name="20 % - Markeringsfarve6 2 2 2 2 2 3 4 2" xfId="13913"/>
    <cellStyle name="20 % - Markeringsfarve6 2 2 2 2 2 3 4 2 2" xfId="27944"/>
    <cellStyle name="20 % - Markeringsfarve6 2 2 2 2 2 3 4 3" xfId="23995"/>
    <cellStyle name="20 % - Markeringsfarve6 2 2 2 2 2 3 5" xfId="3618"/>
    <cellStyle name="20 % - Markeringsfarve6 2 2 2 2 2 3 5 2" xfId="13914"/>
    <cellStyle name="20 % - Markeringsfarve6 2 2 2 2 2 3 5 2 2" xfId="27945"/>
    <cellStyle name="20 % - Markeringsfarve6 2 2 2 2 2 3 5 3" xfId="23996"/>
    <cellStyle name="20 % - Markeringsfarve6 2 2 2 2 2 3 6" xfId="3619"/>
    <cellStyle name="20 % - Markeringsfarve6 2 2 2 2 2 3 6 2" xfId="13915"/>
    <cellStyle name="20 % - Markeringsfarve6 2 2 2 2 2 3 6 2 2" xfId="27946"/>
    <cellStyle name="20 % - Markeringsfarve6 2 2 2 2 2 3 6 3" xfId="23997"/>
    <cellStyle name="20 % - Markeringsfarve6 2 2 2 2 2 3 7" xfId="13910"/>
    <cellStyle name="20 % - Markeringsfarve6 2 2 2 2 2 3 7 2" xfId="27941"/>
    <cellStyle name="20 % - Markeringsfarve6 2 2 2 2 2 3 8" xfId="23992"/>
    <cellStyle name="20 % - Markeringsfarve6 2 2 2 2 2 4" xfId="3620"/>
    <cellStyle name="20 % - Markeringsfarve6 2 2 2 2 2 4 2" xfId="3621"/>
    <cellStyle name="20 % - Markeringsfarve6 2 2 2 2 2 4 2 2" xfId="13917"/>
    <cellStyle name="20 % - Markeringsfarve6 2 2 2 2 2 4 2 2 2" xfId="27948"/>
    <cellStyle name="20 % - Markeringsfarve6 2 2 2 2 2 4 2 3" xfId="23999"/>
    <cellStyle name="20 % - Markeringsfarve6 2 2 2 2 2 4 3" xfId="3622"/>
    <cellStyle name="20 % - Markeringsfarve6 2 2 2 2 2 4 3 2" xfId="13918"/>
    <cellStyle name="20 % - Markeringsfarve6 2 2 2 2 2 4 3 2 2" xfId="27949"/>
    <cellStyle name="20 % - Markeringsfarve6 2 2 2 2 2 4 3 3" xfId="24000"/>
    <cellStyle name="20 % - Markeringsfarve6 2 2 2 2 2 4 4" xfId="3623"/>
    <cellStyle name="20 % - Markeringsfarve6 2 2 2 2 2 4 4 2" xfId="13919"/>
    <cellStyle name="20 % - Markeringsfarve6 2 2 2 2 2 4 4 2 2" xfId="27950"/>
    <cellStyle name="20 % - Markeringsfarve6 2 2 2 2 2 4 4 3" xfId="24001"/>
    <cellStyle name="20 % - Markeringsfarve6 2 2 2 2 2 4 5" xfId="3624"/>
    <cellStyle name="20 % - Markeringsfarve6 2 2 2 2 2 4 5 2" xfId="13920"/>
    <cellStyle name="20 % - Markeringsfarve6 2 2 2 2 2 4 5 2 2" xfId="27951"/>
    <cellStyle name="20 % - Markeringsfarve6 2 2 2 2 2 4 5 3" xfId="24002"/>
    <cellStyle name="20 % - Markeringsfarve6 2 2 2 2 2 4 6" xfId="3625"/>
    <cellStyle name="20 % - Markeringsfarve6 2 2 2 2 2 4 6 2" xfId="13921"/>
    <cellStyle name="20 % - Markeringsfarve6 2 2 2 2 2 4 6 2 2" xfId="27952"/>
    <cellStyle name="20 % - Markeringsfarve6 2 2 2 2 2 4 6 3" xfId="24003"/>
    <cellStyle name="20 % - Markeringsfarve6 2 2 2 2 2 4 7" xfId="13916"/>
    <cellStyle name="20 % - Markeringsfarve6 2 2 2 2 2 4 7 2" xfId="27947"/>
    <cellStyle name="20 % - Markeringsfarve6 2 2 2 2 2 4 8" xfId="23998"/>
    <cellStyle name="20 % - Markeringsfarve6 2 2 2 2 2 5" xfId="3626"/>
    <cellStyle name="20 % - Markeringsfarve6 2 2 2 2 2 5 2" xfId="3627"/>
    <cellStyle name="20 % - Markeringsfarve6 2 2 2 2 2 5 2 2" xfId="13923"/>
    <cellStyle name="20 % - Markeringsfarve6 2 2 2 2 2 5 2 2 2" xfId="27954"/>
    <cellStyle name="20 % - Markeringsfarve6 2 2 2 2 2 5 2 3" xfId="24005"/>
    <cellStyle name="20 % - Markeringsfarve6 2 2 2 2 2 5 3" xfId="3628"/>
    <cellStyle name="20 % - Markeringsfarve6 2 2 2 2 2 5 3 2" xfId="13924"/>
    <cellStyle name="20 % - Markeringsfarve6 2 2 2 2 2 5 3 2 2" xfId="27955"/>
    <cellStyle name="20 % - Markeringsfarve6 2 2 2 2 2 5 3 3" xfId="24006"/>
    <cellStyle name="20 % - Markeringsfarve6 2 2 2 2 2 5 4" xfId="3629"/>
    <cellStyle name="20 % - Markeringsfarve6 2 2 2 2 2 5 4 2" xfId="13925"/>
    <cellStyle name="20 % - Markeringsfarve6 2 2 2 2 2 5 4 2 2" xfId="27956"/>
    <cellStyle name="20 % - Markeringsfarve6 2 2 2 2 2 5 4 3" xfId="24007"/>
    <cellStyle name="20 % - Markeringsfarve6 2 2 2 2 2 5 5" xfId="3630"/>
    <cellStyle name="20 % - Markeringsfarve6 2 2 2 2 2 5 5 2" xfId="13926"/>
    <cellStyle name="20 % - Markeringsfarve6 2 2 2 2 2 5 5 2 2" xfId="27957"/>
    <cellStyle name="20 % - Markeringsfarve6 2 2 2 2 2 5 5 3" xfId="24008"/>
    <cellStyle name="20 % - Markeringsfarve6 2 2 2 2 2 5 6" xfId="3631"/>
    <cellStyle name="20 % - Markeringsfarve6 2 2 2 2 2 5 6 2" xfId="13927"/>
    <cellStyle name="20 % - Markeringsfarve6 2 2 2 2 2 5 6 2 2" xfId="27958"/>
    <cellStyle name="20 % - Markeringsfarve6 2 2 2 2 2 5 6 3" xfId="24009"/>
    <cellStyle name="20 % - Markeringsfarve6 2 2 2 2 2 5 7" xfId="13922"/>
    <cellStyle name="20 % - Markeringsfarve6 2 2 2 2 2 5 7 2" xfId="27953"/>
    <cellStyle name="20 % - Markeringsfarve6 2 2 2 2 2 5 8" xfId="24004"/>
    <cellStyle name="20 % - Markeringsfarve6 2 2 2 2 2 6" xfId="3632"/>
    <cellStyle name="20 % - Markeringsfarve6 2 2 2 2 2 6 2" xfId="13928"/>
    <cellStyle name="20 % - Markeringsfarve6 2 2 2 2 2 6 2 2" xfId="27959"/>
    <cellStyle name="20 % - Markeringsfarve6 2 2 2 2 2 6 3" xfId="24010"/>
    <cellStyle name="20 % - Markeringsfarve6 2 2 2 2 2 7" xfId="3633"/>
    <cellStyle name="20 % - Markeringsfarve6 2 2 2 2 2 7 2" xfId="13929"/>
    <cellStyle name="20 % - Markeringsfarve6 2 2 2 2 2 7 2 2" xfId="27960"/>
    <cellStyle name="20 % - Markeringsfarve6 2 2 2 2 2 7 3" xfId="24011"/>
    <cellStyle name="20 % - Markeringsfarve6 2 2 2 2 2 8" xfId="3634"/>
    <cellStyle name="20 % - Markeringsfarve6 2 2 2 2 2 8 2" xfId="13930"/>
    <cellStyle name="20 % - Markeringsfarve6 2 2 2 2 2 8 2 2" xfId="27961"/>
    <cellStyle name="20 % - Markeringsfarve6 2 2 2 2 2 8 3" xfId="24012"/>
    <cellStyle name="20 % - Markeringsfarve6 2 2 2 2 2 9" xfId="3635"/>
    <cellStyle name="20 % - Markeringsfarve6 2 2 2 2 2 9 2" xfId="13931"/>
    <cellStyle name="20 % - Markeringsfarve6 2 2 2 2 2 9 2 2" xfId="27962"/>
    <cellStyle name="20 % - Markeringsfarve6 2 2 2 2 2 9 3" xfId="24013"/>
    <cellStyle name="20 % - Markeringsfarve6 2 2 2 2 3" xfId="3636"/>
    <cellStyle name="20 % - Markeringsfarve6 2 2 2 2 3 2" xfId="3637"/>
    <cellStyle name="20 % - Markeringsfarve6 2 2 2 2 3 2 2" xfId="13933"/>
    <cellStyle name="20 % - Markeringsfarve6 2 2 2 2 3 2 2 2" xfId="27964"/>
    <cellStyle name="20 % - Markeringsfarve6 2 2 2 2 3 2 3" xfId="24015"/>
    <cellStyle name="20 % - Markeringsfarve6 2 2 2 2 3 3" xfId="3638"/>
    <cellStyle name="20 % - Markeringsfarve6 2 2 2 2 3 3 2" xfId="13934"/>
    <cellStyle name="20 % - Markeringsfarve6 2 2 2 2 3 3 2 2" xfId="27965"/>
    <cellStyle name="20 % - Markeringsfarve6 2 2 2 2 3 3 3" xfId="24016"/>
    <cellStyle name="20 % - Markeringsfarve6 2 2 2 2 3 4" xfId="3639"/>
    <cellStyle name="20 % - Markeringsfarve6 2 2 2 2 3 4 2" xfId="13935"/>
    <cellStyle name="20 % - Markeringsfarve6 2 2 2 2 3 4 2 2" xfId="27966"/>
    <cellStyle name="20 % - Markeringsfarve6 2 2 2 2 3 4 3" xfId="24017"/>
    <cellStyle name="20 % - Markeringsfarve6 2 2 2 2 3 5" xfId="3640"/>
    <cellStyle name="20 % - Markeringsfarve6 2 2 2 2 3 5 2" xfId="13936"/>
    <cellStyle name="20 % - Markeringsfarve6 2 2 2 2 3 5 2 2" xfId="27967"/>
    <cellStyle name="20 % - Markeringsfarve6 2 2 2 2 3 5 3" xfId="24018"/>
    <cellStyle name="20 % - Markeringsfarve6 2 2 2 2 3 6" xfId="3641"/>
    <cellStyle name="20 % - Markeringsfarve6 2 2 2 2 3 6 2" xfId="13937"/>
    <cellStyle name="20 % - Markeringsfarve6 2 2 2 2 3 6 2 2" xfId="27968"/>
    <cellStyle name="20 % - Markeringsfarve6 2 2 2 2 3 6 3" xfId="24019"/>
    <cellStyle name="20 % - Markeringsfarve6 2 2 2 2 3 7" xfId="13932"/>
    <cellStyle name="20 % - Markeringsfarve6 2 2 2 2 3 7 2" xfId="27963"/>
    <cellStyle name="20 % - Markeringsfarve6 2 2 2 2 3 8" xfId="24014"/>
    <cellStyle name="20 % - Markeringsfarve6 2 2 2 2 4" xfId="3642"/>
    <cellStyle name="20 % - Markeringsfarve6 2 2 2 2 4 2" xfId="3643"/>
    <cellStyle name="20 % - Markeringsfarve6 2 2 2 2 4 2 2" xfId="13939"/>
    <cellStyle name="20 % - Markeringsfarve6 2 2 2 2 4 2 2 2" xfId="27970"/>
    <cellStyle name="20 % - Markeringsfarve6 2 2 2 2 4 2 3" xfId="24021"/>
    <cellStyle name="20 % - Markeringsfarve6 2 2 2 2 4 3" xfId="3644"/>
    <cellStyle name="20 % - Markeringsfarve6 2 2 2 2 4 3 2" xfId="13940"/>
    <cellStyle name="20 % - Markeringsfarve6 2 2 2 2 4 3 2 2" xfId="27971"/>
    <cellStyle name="20 % - Markeringsfarve6 2 2 2 2 4 3 3" xfId="24022"/>
    <cellStyle name="20 % - Markeringsfarve6 2 2 2 2 4 4" xfId="3645"/>
    <cellStyle name="20 % - Markeringsfarve6 2 2 2 2 4 4 2" xfId="13941"/>
    <cellStyle name="20 % - Markeringsfarve6 2 2 2 2 4 4 2 2" xfId="27972"/>
    <cellStyle name="20 % - Markeringsfarve6 2 2 2 2 4 4 3" xfId="24023"/>
    <cellStyle name="20 % - Markeringsfarve6 2 2 2 2 4 5" xfId="3646"/>
    <cellStyle name="20 % - Markeringsfarve6 2 2 2 2 4 5 2" xfId="13942"/>
    <cellStyle name="20 % - Markeringsfarve6 2 2 2 2 4 5 2 2" xfId="27973"/>
    <cellStyle name="20 % - Markeringsfarve6 2 2 2 2 4 5 3" xfId="24024"/>
    <cellStyle name="20 % - Markeringsfarve6 2 2 2 2 4 6" xfId="3647"/>
    <cellStyle name="20 % - Markeringsfarve6 2 2 2 2 4 6 2" xfId="13943"/>
    <cellStyle name="20 % - Markeringsfarve6 2 2 2 2 4 6 2 2" xfId="27974"/>
    <cellStyle name="20 % - Markeringsfarve6 2 2 2 2 4 6 3" xfId="24025"/>
    <cellStyle name="20 % - Markeringsfarve6 2 2 2 2 4 7" xfId="13938"/>
    <cellStyle name="20 % - Markeringsfarve6 2 2 2 2 4 7 2" xfId="27969"/>
    <cellStyle name="20 % - Markeringsfarve6 2 2 2 2 4 8" xfId="24020"/>
    <cellStyle name="20 % - Markeringsfarve6 2 2 2 2 5" xfId="3648"/>
    <cellStyle name="20 % - Markeringsfarve6 2 2 2 2 5 2" xfId="3649"/>
    <cellStyle name="20 % - Markeringsfarve6 2 2 2 2 5 2 2" xfId="13945"/>
    <cellStyle name="20 % - Markeringsfarve6 2 2 2 2 5 2 2 2" xfId="27976"/>
    <cellStyle name="20 % - Markeringsfarve6 2 2 2 2 5 2 3" xfId="24027"/>
    <cellStyle name="20 % - Markeringsfarve6 2 2 2 2 5 3" xfId="3650"/>
    <cellStyle name="20 % - Markeringsfarve6 2 2 2 2 5 3 2" xfId="13946"/>
    <cellStyle name="20 % - Markeringsfarve6 2 2 2 2 5 3 2 2" xfId="27977"/>
    <cellStyle name="20 % - Markeringsfarve6 2 2 2 2 5 3 3" xfId="24028"/>
    <cellStyle name="20 % - Markeringsfarve6 2 2 2 2 5 4" xfId="3651"/>
    <cellStyle name="20 % - Markeringsfarve6 2 2 2 2 5 4 2" xfId="13947"/>
    <cellStyle name="20 % - Markeringsfarve6 2 2 2 2 5 4 2 2" xfId="27978"/>
    <cellStyle name="20 % - Markeringsfarve6 2 2 2 2 5 4 3" xfId="24029"/>
    <cellStyle name="20 % - Markeringsfarve6 2 2 2 2 5 5" xfId="3652"/>
    <cellStyle name="20 % - Markeringsfarve6 2 2 2 2 5 5 2" xfId="13948"/>
    <cellStyle name="20 % - Markeringsfarve6 2 2 2 2 5 5 2 2" xfId="27979"/>
    <cellStyle name="20 % - Markeringsfarve6 2 2 2 2 5 5 3" xfId="24030"/>
    <cellStyle name="20 % - Markeringsfarve6 2 2 2 2 5 6" xfId="3653"/>
    <cellStyle name="20 % - Markeringsfarve6 2 2 2 2 5 6 2" xfId="13949"/>
    <cellStyle name="20 % - Markeringsfarve6 2 2 2 2 5 6 2 2" xfId="27980"/>
    <cellStyle name="20 % - Markeringsfarve6 2 2 2 2 5 6 3" xfId="24031"/>
    <cellStyle name="20 % - Markeringsfarve6 2 2 2 2 5 7" xfId="13944"/>
    <cellStyle name="20 % - Markeringsfarve6 2 2 2 2 5 7 2" xfId="27975"/>
    <cellStyle name="20 % - Markeringsfarve6 2 2 2 2 5 8" xfId="24026"/>
    <cellStyle name="20 % - Markeringsfarve6 2 2 2 2 6" xfId="3654"/>
    <cellStyle name="20 % - Markeringsfarve6 2 2 2 2 6 2" xfId="3655"/>
    <cellStyle name="20 % - Markeringsfarve6 2 2 2 2 6 2 2" xfId="13951"/>
    <cellStyle name="20 % - Markeringsfarve6 2 2 2 2 6 2 2 2" xfId="27982"/>
    <cellStyle name="20 % - Markeringsfarve6 2 2 2 2 6 2 3" xfId="24033"/>
    <cellStyle name="20 % - Markeringsfarve6 2 2 2 2 6 3" xfId="3656"/>
    <cellStyle name="20 % - Markeringsfarve6 2 2 2 2 6 3 2" xfId="13952"/>
    <cellStyle name="20 % - Markeringsfarve6 2 2 2 2 6 3 2 2" xfId="27983"/>
    <cellStyle name="20 % - Markeringsfarve6 2 2 2 2 6 3 3" xfId="24034"/>
    <cellStyle name="20 % - Markeringsfarve6 2 2 2 2 6 4" xfId="3657"/>
    <cellStyle name="20 % - Markeringsfarve6 2 2 2 2 6 4 2" xfId="13953"/>
    <cellStyle name="20 % - Markeringsfarve6 2 2 2 2 6 4 2 2" xfId="27984"/>
    <cellStyle name="20 % - Markeringsfarve6 2 2 2 2 6 4 3" xfId="24035"/>
    <cellStyle name="20 % - Markeringsfarve6 2 2 2 2 6 5" xfId="3658"/>
    <cellStyle name="20 % - Markeringsfarve6 2 2 2 2 6 5 2" xfId="13954"/>
    <cellStyle name="20 % - Markeringsfarve6 2 2 2 2 6 5 2 2" xfId="27985"/>
    <cellStyle name="20 % - Markeringsfarve6 2 2 2 2 6 5 3" xfId="24036"/>
    <cellStyle name="20 % - Markeringsfarve6 2 2 2 2 6 6" xfId="3659"/>
    <cellStyle name="20 % - Markeringsfarve6 2 2 2 2 6 6 2" xfId="13955"/>
    <cellStyle name="20 % - Markeringsfarve6 2 2 2 2 6 6 2 2" xfId="27986"/>
    <cellStyle name="20 % - Markeringsfarve6 2 2 2 2 6 6 3" xfId="24037"/>
    <cellStyle name="20 % - Markeringsfarve6 2 2 2 2 6 7" xfId="13950"/>
    <cellStyle name="20 % - Markeringsfarve6 2 2 2 2 6 7 2" xfId="27981"/>
    <cellStyle name="20 % - Markeringsfarve6 2 2 2 2 6 8" xfId="24032"/>
    <cellStyle name="20 % - Markeringsfarve6 2 2 2 2 7" xfId="3660"/>
    <cellStyle name="20 % - Markeringsfarve6 2 2 2 2 7 2" xfId="13956"/>
    <cellStyle name="20 % - Markeringsfarve6 2 2 2 2 7 2 2" xfId="27987"/>
    <cellStyle name="20 % - Markeringsfarve6 2 2 2 2 7 3" xfId="24038"/>
    <cellStyle name="20 % - Markeringsfarve6 2 2 2 2 8" xfId="3661"/>
    <cellStyle name="20 % - Markeringsfarve6 2 2 2 2 8 2" xfId="13957"/>
    <cellStyle name="20 % - Markeringsfarve6 2 2 2 2 8 2 2" xfId="27988"/>
    <cellStyle name="20 % - Markeringsfarve6 2 2 2 2 8 3" xfId="24039"/>
    <cellStyle name="20 % - Markeringsfarve6 2 2 2 2 9" xfId="3662"/>
    <cellStyle name="20 % - Markeringsfarve6 2 2 2 2 9 2" xfId="13958"/>
    <cellStyle name="20 % - Markeringsfarve6 2 2 2 2 9 2 2" xfId="27989"/>
    <cellStyle name="20 % - Markeringsfarve6 2 2 2 2 9 3" xfId="24040"/>
    <cellStyle name="20 % - Markeringsfarve6 2 2 2 3" xfId="3663"/>
    <cellStyle name="20 % - Markeringsfarve6 2 2 2 3 10" xfId="3664"/>
    <cellStyle name="20 % - Markeringsfarve6 2 2 2 3 10 2" xfId="13960"/>
    <cellStyle name="20 % - Markeringsfarve6 2 2 2 3 10 2 2" xfId="27991"/>
    <cellStyle name="20 % - Markeringsfarve6 2 2 2 3 10 3" xfId="24042"/>
    <cellStyle name="20 % - Markeringsfarve6 2 2 2 3 11" xfId="13959"/>
    <cellStyle name="20 % - Markeringsfarve6 2 2 2 3 11 2" xfId="27990"/>
    <cellStyle name="20 % - Markeringsfarve6 2 2 2 3 12" xfId="24041"/>
    <cellStyle name="20 % - Markeringsfarve6 2 2 2 3 2" xfId="3665"/>
    <cellStyle name="20 % - Markeringsfarve6 2 2 2 3 2 2" xfId="3666"/>
    <cellStyle name="20 % - Markeringsfarve6 2 2 2 3 2 2 2" xfId="13962"/>
    <cellStyle name="20 % - Markeringsfarve6 2 2 2 3 2 2 2 2" xfId="27993"/>
    <cellStyle name="20 % - Markeringsfarve6 2 2 2 3 2 2 3" xfId="24044"/>
    <cellStyle name="20 % - Markeringsfarve6 2 2 2 3 2 3" xfId="3667"/>
    <cellStyle name="20 % - Markeringsfarve6 2 2 2 3 2 3 2" xfId="13963"/>
    <cellStyle name="20 % - Markeringsfarve6 2 2 2 3 2 3 2 2" xfId="27994"/>
    <cellStyle name="20 % - Markeringsfarve6 2 2 2 3 2 3 3" xfId="24045"/>
    <cellStyle name="20 % - Markeringsfarve6 2 2 2 3 2 4" xfId="3668"/>
    <cellStyle name="20 % - Markeringsfarve6 2 2 2 3 2 4 2" xfId="13964"/>
    <cellStyle name="20 % - Markeringsfarve6 2 2 2 3 2 4 2 2" xfId="27995"/>
    <cellStyle name="20 % - Markeringsfarve6 2 2 2 3 2 4 3" xfId="24046"/>
    <cellStyle name="20 % - Markeringsfarve6 2 2 2 3 2 5" xfId="3669"/>
    <cellStyle name="20 % - Markeringsfarve6 2 2 2 3 2 5 2" xfId="13965"/>
    <cellStyle name="20 % - Markeringsfarve6 2 2 2 3 2 5 2 2" xfId="27996"/>
    <cellStyle name="20 % - Markeringsfarve6 2 2 2 3 2 5 3" xfId="24047"/>
    <cellStyle name="20 % - Markeringsfarve6 2 2 2 3 2 6" xfId="3670"/>
    <cellStyle name="20 % - Markeringsfarve6 2 2 2 3 2 6 2" xfId="13966"/>
    <cellStyle name="20 % - Markeringsfarve6 2 2 2 3 2 6 2 2" xfId="27997"/>
    <cellStyle name="20 % - Markeringsfarve6 2 2 2 3 2 6 3" xfId="24048"/>
    <cellStyle name="20 % - Markeringsfarve6 2 2 2 3 2 7" xfId="13961"/>
    <cellStyle name="20 % - Markeringsfarve6 2 2 2 3 2 7 2" xfId="27992"/>
    <cellStyle name="20 % - Markeringsfarve6 2 2 2 3 2 8" xfId="24043"/>
    <cellStyle name="20 % - Markeringsfarve6 2 2 2 3 3" xfId="3671"/>
    <cellStyle name="20 % - Markeringsfarve6 2 2 2 3 3 2" xfId="3672"/>
    <cellStyle name="20 % - Markeringsfarve6 2 2 2 3 3 2 2" xfId="13968"/>
    <cellStyle name="20 % - Markeringsfarve6 2 2 2 3 3 2 2 2" xfId="27999"/>
    <cellStyle name="20 % - Markeringsfarve6 2 2 2 3 3 2 3" xfId="24050"/>
    <cellStyle name="20 % - Markeringsfarve6 2 2 2 3 3 3" xfId="3673"/>
    <cellStyle name="20 % - Markeringsfarve6 2 2 2 3 3 3 2" xfId="13969"/>
    <cellStyle name="20 % - Markeringsfarve6 2 2 2 3 3 3 2 2" xfId="28000"/>
    <cellStyle name="20 % - Markeringsfarve6 2 2 2 3 3 3 3" xfId="24051"/>
    <cellStyle name="20 % - Markeringsfarve6 2 2 2 3 3 4" xfId="3674"/>
    <cellStyle name="20 % - Markeringsfarve6 2 2 2 3 3 4 2" xfId="13970"/>
    <cellStyle name="20 % - Markeringsfarve6 2 2 2 3 3 4 2 2" xfId="28001"/>
    <cellStyle name="20 % - Markeringsfarve6 2 2 2 3 3 4 3" xfId="24052"/>
    <cellStyle name="20 % - Markeringsfarve6 2 2 2 3 3 5" xfId="3675"/>
    <cellStyle name="20 % - Markeringsfarve6 2 2 2 3 3 5 2" xfId="13971"/>
    <cellStyle name="20 % - Markeringsfarve6 2 2 2 3 3 5 2 2" xfId="28002"/>
    <cellStyle name="20 % - Markeringsfarve6 2 2 2 3 3 5 3" xfId="24053"/>
    <cellStyle name="20 % - Markeringsfarve6 2 2 2 3 3 6" xfId="3676"/>
    <cellStyle name="20 % - Markeringsfarve6 2 2 2 3 3 6 2" xfId="13972"/>
    <cellStyle name="20 % - Markeringsfarve6 2 2 2 3 3 6 2 2" xfId="28003"/>
    <cellStyle name="20 % - Markeringsfarve6 2 2 2 3 3 6 3" xfId="24054"/>
    <cellStyle name="20 % - Markeringsfarve6 2 2 2 3 3 7" xfId="13967"/>
    <cellStyle name="20 % - Markeringsfarve6 2 2 2 3 3 7 2" xfId="27998"/>
    <cellStyle name="20 % - Markeringsfarve6 2 2 2 3 3 8" xfId="24049"/>
    <cellStyle name="20 % - Markeringsfarve6 2 2 2 3 4" xfId="3677"/>
    <cellStyle name="20 % - Markeringsfarve6 2 2 2 3 4 2" xfId="3678"/>
    <cellStyle name="20 % - Markeringsfarve6 2 2 2 3 4 2 2" xfId="13974"/>
    <cellStyle name="20 % - Markeringsfarve6 2 2 2 3 4 2 2 2" xfId="28005"/>
    <cellStyle name="20 % - Markeringsfarve6 2 2 2 3 4 2 3" xfId="24056"/>
    <cellStyle name="20 % - Markeringsfarve6 2 2 2 3 4 3" xfId="3679"/>
    <cellStyle name="20 % - Markeringsfarve6 2 2 2 3 4 3 2" xfId="13975"/>
    <cellStyle name="20 % - Markeringsfarve6 2 2 2 3 4 3 2 2" xfId="28006"/>
    <cellStyle name="20 % - Markeringsfarve6 2 2 2 3 4 3 3" xfId="24057"/>
    <cellStyle name="20 % - Markeringsfarve6 2 2 2 3 4 4" xfId="3680"/>
    <cellStyle name="20 % - Markeringsfarve6 2 2 2 3 4 4 2" xfId="13976"/>
    <cellStyle name="20 % - Markeringsfarve6 2 2 2 3 4 4 2 2" xfId="28007"/>
    <cellStyle name="20 % - Markeringsfarve6 2 2 2 3 4 4 3" xfId="24058"/>
    <cellStyle name="20 % - Markeringsfarve6 2 2 2 3 4 5" xfId="3681"/>
    <cellStyle name="20 % - Markeringsfarve6 2 2 2 3 4 5 2" xfId="13977"/>
    <cellStyle name="20 % - Markeringsfarve6 2 2 2 3 4 5 2 2" xfId="28008"/>
    <cellStyle name="20 % - Markeringsfarve6 2 2 2 3 4 5 3" xfId="24059"/>
    <cellStyle name="20 % - Markeringsfarve6 2 2 2 3 4 6" xfId="3682"/>
    <cellStyle name="20 % - Markeringsfarve6 2 2 2 3 4 6 2" xfId="13978"/>
    <cellStyle name="20 % - Markeringsfarve6 2 2 2 3 4 6 2 2" xfId="28009"/>
    <cellStyle name="20 % - Markeringsfarve6 2 2 2 3 4 6 3" xfId="24060"/>
    <cellStyle name="20 % - Markeringsfarve6 2 2 2 3 4 7" xfId="13973"/>
    <cellStyle name="20 % - Markeringsfarve6 2 2 2 3 4 7 2" xfId="28004"/>
    <cellStyle name="20 % - Markeringsfarve6 2 2 2 3 4 8" xfId="24055"/>
    <cellStyle name="20 % - Markeringsfarve6 2 2 2 3 5" xfId="3683"/>
    <cellStyle name="20 % - Markeringsfarve6 2 2 2 3 5 2" xfId="3684"/>
    <cellStyle name="20 % - Markeringsfarve6 2 2 2 3 5 2 2" xfId="13980"/>
    <cellStyle name="20 % - Markeringsfarve6 2 2 2 3 5 2 2 2" xfId="28011"/>
    <cellStyle name="20 % - Markeringsfarve6 2 2 2 3 5 2 3" xfId="24062"/>
    <cellStyle name="20 % - Markeringsfarve6 2 2 2 3 5 3" xfId="3685"/>
    <cellStyle name="20 % - Markeringsfarve6 2 2 2 3 5 3 2" xfId="13981"/>
    <cellStyle name="20 % - Markeringsfarve6 2 2 2 3 5 3 2 2" xfId="28012"/>
    <cellStyle name="20 % - Markeringsfarve6 2 2 2 3 5 3 3" xfId="24063"/>
    <cellStyle name="20 % - Markeringsfarve6 2 2 2 3 5 4" xfId="3686"/>
    <cellStyle name="20 % - Markeringsfarve6 2 2 2 3 5 4 2" xfId="13982"/>
    <cellStyle name="20 % - Markeringsfarve6 2 2 2 3 5 4 2 2" xfId="28013"/>
    <cellStyle name="20 % - Markeringsfarve6 2 2 2 3 5 4 3" xfId="24064"/>
    <cellStyle name="20 % - Markeringsfarve6 2 2 2 3 5 5" xfId="3687"/>
    <cellStyle name="20 % - Markeringsfarve6 2 2 2 3 5 5 2" xfId="13983"/>
    <cellStyle name="20 % - Markeringsfarve6 2 2 2 3 5 5 2 2" xfId="28014"/>
    <cellStyle name="20 % - Markeringsfarve6 2 2 2 3 5 5 3" xfId="24065"/>
    <cellStyle name="20 % - Markeringsfarve6 2 2 2 3 5 6" xfId="3688"/>
    <cellStyle name="20 % - Markeringsfarve6 2 2 2 3 5 6 2" xfId="13984"/>
    <cellStyle name="20 % - Markeringsfarve6 2 2 2 3 5 6 2 2" xfId="28015"/>
    <cellStyle name="20 % - Markeringsfarve6 2 2 2 3 5 6 3" xfId="24066"/>
    <cellStyle name="20 % - Markeringsfarve6 2 2 2 3 5 7" xfId="13979"/>
    <cellStyle name="20 % - Markeringsfarve6 2 2 2 3 5 7 2" xfId="28010"/>
    <cellStyle name="20 % - Markeringsfarve6 2 2 2 3 5 8" xfId="24061"/>
    <cellStyle name="20 % - Markeringsfarve6 2 2 2 3 6" xfId="3689"/>
    <cellStyle name="20 % - Markeringsfarve6 2 2 2 3 6 2" xfId="13985"/>
    <cellStyle name="20 % - Markeringsfarve6 2 2 2 3 6 2 2" xfId="28016"/>
    <cellStyle name="20 % - Markeringsfarve6 2 2 2 3 6 3" xfId="24067"/>
    <cellStyle name="20 % - Markeringsfarve6 2 2 2 3 7" xfId="3690"/>
    <cellStyle name="20 % - Markeringsfarve6 2 2 2 3 7 2" xfId="13986"/>
    <cellStyle name="20 % - Markeringsfarve6 2 2 2 3 7 2 2" xfId="28017"/>
    <cellStyle name="20 % - Markeringsfarve6 2 2 2 3 7 3" xfId="24068"/>
    <cellStyle name="20 % - Markeringsfarve6 2 2 2 3 8" xfId="3691"/>
    <cellStyle name="20 % - Markeringsfarve6 2 2 2 3 8 2" xfId="13987"/>
    <cellStyle name="20 % - Markeringsfarve6 2 2 2 3 8 2 2" xfId="28018"/>
    <cellStyle name="20 % - Markeringsfarve6 2 2 2 3 8 3" xfId="24069"/>
    <cellStyle name="20 % - Markeringsfarve6 2 2 2 3 9" xfId="3692"/>
    <cellStyle name="20 % - Markeringsfarve6 2 2 2 3 9 2" xfId="13988"/>
    <cellStyle name="20 % - Markeringsfarve6 2 2 2 3 9 2 2" xfId="28019"/>
    <cellStyle name="20 % - Markeringsfarve6 2 2 2 3 9 3" xfId="24070"/>
    <cellStyle name="20 % - Markeringsfarve6 2 2 2 4" xfId="3693"/>
    <cellStyle name="20 % - Markeringsfarve6 2 2 2 4 2" xfId="3694"/>
    <cellStyle name="20 % - Markeringsfarve6 2 2 2 4 2 2" xfId="13990"/>
    <cellStyle name="20 % - Markeringsfarve6 2 2 2 4 2 2 2" xfId="28021"/>
    <cellStyle name="20 % - Markeringsfarve6 2 2 2 4 2 3" xfId="24072"/>
    <cellStyle name="20 % - Markeringsfarve6 2 2 2 4 3" xfId="3695"/>
    <cellStyle name="20 % - Markeringsfarve6 2 2 2 4 3 2" xfId="13991"/>
    <cellStyle name="20 % - Markeringsfarve6 2 2 2 4 3 2 2" xfId="28022"/>
    <cellStyle name="20 % - Markeringsfarve6 2 2 2 4 3 3" xfId="24073"/>
    <cellStyle name="20 % - Markeringsfarve6 2 2 2 4 4" xfId="3696"/>
    <cellStyle name="20 % - Markeringsfarve6 2 2 2 4 4 2" xfId="13992"/>
    <cellStyle name="20 % - Markeringsfarve6 2 2 2 4 4 2 2" xfId="28023"/>
    <cellStyle name="20 % - Markeringsfarve6 2 2 2 4 4 3" xfId="24074"/>
    <cellStyle name="20 % - Markeringsfarve6 2 2 2 4 5" xfId="3697"/>
    <cellStyle name="20 % - Markeringsfarve6 2 2 2 4 5 2" xfId="13993"/>
    <cellStyle name="20 % - Markeringsfarve6 2 2 2 4 5 2 2" xfId="28024"/>
    <cellStyle name="20 % - Markeringsfarve6 2 2 2 4 5 3" xfId="24075"/>
    <cellStyle name="20 % - Markeringsfarve6 2 2 2 4 6" xfId="3698"/>
    <cellStyle name="20 % - Markeringsfarve6 2 2 2 4 6 2" xfId="13994"/>
    <cellStyle name="20 % - Markeringsfarve6 2 2 2 4 6 2 2" xfId="28025"/>
    <cellStyle name="20 % - Markeringsfarve6 2 2 2 4 6 3" xfId="24076"/>
    <cellStyle name="20 % - Markeringsfarve6 2 2 2 4 7" xfId="13989"/>
    <cellStyle name="20 % - Markeringsfarve6 2 2 2 4 7 2" xfId="28020"/>
    <cellStyle name="20 % - Markeringsfarve6 2 2 2 4 8" xfId="24071"/>
    <cellStyle name="20 % - Markeringsfarve6 2 2 2 5" xfId="3699"/>
    <cellStyle name="20 % - Markeringsfarve6 2 2 2 5 2" xfId="3700"/>
    <cellStyle name="20 % - Markeringsfarve6 2 2 2 5 2 2" xfId="13996"/>
    <cellStyle name="20 % - Markeringsfarve6 2 2 2 5 2 2 2" xfId="28027"/>
    <cellStyle name="20 % - Markeringsfarve6 2 2 2 5 2 3" xfId="24078"/>
    <cellStyle name="20 % - Markeringsfarve6 2 2 2 5 3" xfId="3701"/>
    <cellStyle name="20 % - Markeringsfarve6 2 2 2 5 3 2" xfId="13997"/>
    <cellStyle name="20 % - Markeringsfarve6 2 2 2 5 3 2 2" xfId="28028"/>
    <cellStyle name="20 % - Markeringsfarve6 2 2 2 5 3 3" xfId="24079"/>
    <cellStyle name="20 % - Markeringsfarve6 2 2 2 5 4" xfId="3702"/>
    <cellStyle name="20 % - Markeringsfarve6 2 2 2 5 4 2" xfId="13998"/>
    <cellStyle name="20 % - Markeringsfarve6 2 2 2 5 4 2 2" xfId="28029"/>
    <cellStyle name="20 % - Markeringsfarve6 2 2 2 5 4 3" xfId="24080"/>
    <cellStyle name="20 % - Markeringsfarve6 2 2 2 5 5" xfId="3703"/>
    <cellStyle name="20 % - Markeringsfarve6 2 2 2 5 5 2" xfId="13999"/>
    <cellStyle name="20 % - Markeringsfarve6 2 2 2 5 5 2 2" xfId="28030"/>
    <cellStyle name="20 % - Markeringsfarve6 2 2 2 5 5 3" xfId="24081"/>
    <cellStyle name="20 % - Markeringsfarve6 2 2 2 5 6" xfId="3704"/>
    <cellStyle name="20 % - Markeringsfarve6 2 2 2 5 6 2" xfId="14000"/>
    <cellStyle name="20 % - Markeringsfarve6 2 2 2 5 6 2 2" xfId="28031"/>
    <cellStyle name="20 % - Markeringsfarve6 2 2 2 5 6 3" xfId="24082"/>
    <cellStyle name="20 % - Markeringsfarve6 2 2 2 5 7" xfId="13995"/>
    <cellStyle name="20 % - Markeringsfarve6 2 2 2 5 7 2" xfId="28026"/>
    <cellStyle name="20 % - Markeringsfarve6 2 2 2 5 8" xfId="24077"/>
    <cellStyle name="20 % - Markeringsfarve6 2 2 2 6" xfId="3705"/>
    <cellStyle name="20 % - Markeringsfarve6 2 2 2 6 2" xfId="3706"/>
    <cellStyle name="20 % - Markeringsfarve6 2 2 2 6 2 2" xfId="14002"/>
    <cellStyle name="20 % - Markeringsfarve6 2 2 2 6 2 2 2" xfId="28033"/>
    <cellStyle name="20 % - Markeringsfarve6 2 2 2 6 2 3" xfId="24084"/>
    <cellStyle name="20 % - Markeringsfarve6 2 2 2 6 3" xfId="3707"/>
    <cellStyle name="20 % - Markeringsfarve6 2 2 2 6 3 2" xfId="14003"/>
    <cellStyle name="20 % - Markeringsfarve6 2 2 2 6 3 2 2" xfId="28034"/>
    <cellStyle name="20 % - Markeringsfarve6 2 2 2 6 3 3" xfId="24085"/>
    <cellStyle name="20 % - Markeringsfarve6 2 2 2 6 4" xfId="3708"/>
    <cellStyle name="20 % - Markeringsfarve6 2 2 2 6 4 2" xfId="14004"/>
    <cellStyle name="20 % - Markeringsfarve6 2 2 2 6 4 2 2" xfId="28035"/>
    <cellStyle name="20 % - Markeringsfarve6 2 2 2 6 4 3" xfId="24086"/>
    <cellStyle name="20 % - Markeringsfarve6 2 2 2 6 5" xfId="3709"/>
    <cellStyle name="20 % - Markeringsfarve6 2 2 2 6 5 2" xfId="14005"/>
    <cellStyle name="20 % - Markeringsfarve6 2 2 2 6 5 2 2" xfId="28036"/>
    <cellStyle name="20 % - Markeringsfarve6 2 2 2 6 5 3" xfId="24087"/>
    <cellStyle name="20 % - Markeringsfarve6 2 2 2 6 6" xfId="3710"/>
    <cellStyle name="20 % - Markeringsfarve6 2 2 2 6 6 2" xfId="14006"/>
    <cellStyle name="20 % - Markeringsfarve6 2 2 2 6 6 2 2" xfId="28037"/>
    <cellStyle name="20 % - Markeringsfarve6 2 2 2 6 6 3" xfId="24088"/>
    <cellStyle name="20 % - Markeringsfarve6 2 2 2 6 7" xfId="14001"/>
    <cellStyle name="20 % - Markeringsfarve6 2 2 2 6 7 2" xfId="28032"/>
    <cellStyle name="20 % - Markeringsfarve6 2 2 2 6 8" xfId="24083"/>
    <cellStyle name="20 % - Markeringsfarve6 2 2 2 7" xfId="3711"/>
    <cellStyle name="20 % - Markeringsfarve6 2 2 2 7 2" xfId="3712"/>
    <cellStyle name="20 % - Markeringsfarve6 2 2 2 7 2 2" xfId="14008"/>
    <cellStyle name="20 % - Markeringsfarve6 2 2 2 7 2 2 2" xfId="28039"/>
    <cellStyle name="20 % - Markeringsfarve6 2 2 2 7 2 3" xfId="24090"/>
    <cellStyle name="20 % - Markeringsfarve6 2 2 2 7 3" xfId="3713"/>
    <cellStyle name="20 % - Markeringsfarve6 2 2 2 7 3 2" xfId="14009"/>
    <cellStyle name="20 % - Markeringsfarve6 2 2 2 7 3 2 2" xfId="28040"/>
    <cellStyle name="20 % - Markeringsfarve6 2 2 2 7 3 3" xfId="24091"/>
    <cellStyle name="20 % - Markeringsfarve6 2 2 2 7 4" xfId="3714"/>
    <cellStyle name="20 % - Markeringsfarve6 2 2 2 7 4 2" xfId="14010"/>
    <cellStyle name="20 % - Markeringsfarve6 2 2 2 7 4 2 2" xfId="28041"/>
    <cellStyle name="20 % - Markeringsfarve6 2 2 2 7 4 3" xfId="24092"/>
    <cellStyle name="20 % - Markeringsfarve6 2 2 2 7 5" xfId="3715"/>
    <cellStyle name="20 % - Markeringsfarve6 2 2 2 7 5 2" xfId="14011"/>
    <cellStyle name="20 % - Markeringsfarve6 2 2 2 7 5 2 2" xfId="28042"/>
    <cellStyle name="20 % - Markeringsfarve6 2 2 2 7 5 3" xfId="24093"/>
    <cellStyle name="20 % - Markeringsfarve6 2 2 2 7 6" xfId="3716"/>
    <cellStyle name="20 % - Markeringsfarve6 2 2 2 7 6 2" xfId="14012"/>
    <cellStyle name="20 % - Markeringsfarve6 2 2 2 7 6 2 2" xfId="28043"/>
    <cellStyle name="20 % - Markeringsfarve6 2 2 2 7 6 3" xfId="24094"/>
    <cellStyle name="20 % - Markeringsfarve6 2 2 2 7 7" xfId="14007"/>
    <cellStyle name="20 % - Markeringsfarve6 2 2 2 7 7 2" xfId="28038"/>
    <cellStyle name="20 % - Markeringsfarve6 2 2 2 7 8" xfId="24089"/>
    <cellStyle name="20 % - Markeringsfarve6 2 2 2 8" xfId="3717"/>
    <cellStyle name="20 % - Markeringsfarve6 2 2 2 8 2" xfId="14013"/>
    <cellStyle name="20 % - Markeringsfarve6 2 2 2 8 2 2" xfId="28044"/>
    <cellStyle name="20 % - Markeringsfarve6 2 2 2 8 3" xfId="24095"/>
    <cellStyle name="20 % - Markeringsfarve6 2 2 2 9" xfId="3718"/>
    <cellStyle name="20 % - Markeringsfarve6 2 2 2 9 2" xfId="14014"/>
    <cellStyle name="20 % - Markeringsfarve6 2 2 2 9 2 2" xfId="28045"/>
    <cellStyle name="20 % - Markeringsfarve6 2 2 2 9 3" xfId="24096"/>
    <cellStyle name="20 % - Markeringsfarve6 2 2 3" xfId="3719"/>
    <cellStyle name="20 % - Markeringsfarve6 2 2 3 10" xfId="3720"/>
    <cellStyle name="20 % - Markeringsfarve6 2 2 3 10 2" xfId="14016"/>
    <cellStyle name="20 % - Markeringsfarve6 2 2 3 10 2 2" xfId="28047"/>
    <cellStyle name="20 % - Markeringsfarve6 2 2 3 10 3" xfId="24098"/>
    <cellStyle name="20 % - Markeringsfarve6 2 2 3 11" xfId="3721"/>
    <cellStyle name="20 % - Markeringsfarve6 2 2 3 11 2" xfId="14017"/>
    <cellStyle name="20 % - Markeringsfarve6 2 2 3 11 2 2" xfId="28048"/>
    <cellStyle name="20 % - Markeringsfarve6 2 2 3 11 3" xfId="24099"/>
    <cellStyle name="20 % - Markeringsfarve6 2 2 3 12" xfId="14015"/>
    <cellStyle name="20 % - Markeringsfarve6 2 2 3 12 2" xfId="28046"/>
    <cellStyle name="20 % - Markeringsfarve6 2 2 3 13" xfId="24097"/>
    <cellStyle name="20 % - Markeringsfarve6 2 2 3 2" xfId="3722"/>
    <cellStyle name="20 % - Markeringsfarve6 2 2 3 2 10" xfId="3723"/>
    <cellStyle name="20 % - Markeringsfarve6 2 2 3 2 10 2" xfId="14019"/>
    <cellStyle name="20 % - Markeringsfarve6 2 2 3 2 10 2 2" xfId="28050"/>
    <cellStyle name="20 % - Markeringsfarve6 2 2 3 2 10 3" xfId="24101"/>
    <cellStyle name="20 % - Markeringsfarve6 2 2 3 2 11" xfId="14018"/>
    <cellStyle name="20 % - Markeringsfarve6 2 2 3 2 11 2" xfId="28049"/>
    <cellStyle name="20 % - Markeringsfarve6 2 2 3 2 12" xfId="24100"/>
    <cellStyle name="20 % - Markeringsfarve6 2 2 3 2 2" xfId="3724"/>
    <cellStyle name="20 % - Markeringsfarve6 2 2 3 2 2 10" xfId="14020"/>
    <cellStyle name="20 % - Markeringsfarve6 2 2 3 2 2 10 2" xfId="28051"/>
    <cellStyle name="20 % - Markeringsfarve6 2 2 3 2 2 11" xfId="24102"/>
    <cellStyle name="20 % - Markeringsfarve6 2 2 3 2 2 2" xfId="3725"/>
    <cellStyle name="20 % - Markeringsfarve6 2 2 3 2 2 2 2" xfId="3726"/>
    <cellStyle name="20 % - Markeringsfarve6 2 2 3 2 2 2 2 2" xfId="14022"/>
    <cellStyle name="20 % - Markeringsfarve6 2 2 3 2 2 2 2 2 2" xfId="28053"/>
    <cellStyle name="20 % - Markeringsfarve6 2 2 3 2 2 2 2 3" xfId="24104"/>
    <cellStyle name="20 % - Markeringsfarve6 2 2 3 2 2 2 3" xfId="3727"/>
    <cellStyle name="20 % - Markeringsfarve6 2 2 3 2 2 2 3 2" xfId="14023"/>
    <cellStyle name="20 % - Markeringsfarve6 2 2 3 2 2 2 3 2 2" xfId="28054"/>
    <cellStyle name="20 % - Markeringsfarve6 2 2 3 2 2 2 3 3" xfId="24105"/>
    <cellStyle name="20 % - Markeringsfarve6 2 2 3 2 2 2 4" xfId="3728"/>
    <cellStyle name="20 % - Markeringsfarve6 2 2 3 2 2 2 4 2" xfId="14024"/>
    <cellStyle name="20 % - Markeringsfarve6 2 2 3 2 2 2 4 2 2" xfId="28055"/>
    <cellStyle name="20 % - Markeringsfarve6 2 2 3 2 2 2 4 3" xfId="24106"/>
    <cellStyle name="20 % - Markeringsfarve6 2 2 3 2 2 2 5" xfId="3729"/>
    <cellStyle name="20 % - Markeringsfarve6 2 2 3 2 2 2 5 2" xfId="14025"/>
    <cellStyle name="20 % - Markeringsfarve6 2 2 3 2 2 2 5 2 2" xfId="28056"/>
    <cellStyle name="20 % - Markeringsfarve6 2 2 3 2 2 2 5 3" xfId="24107"/>
    <cellStyle name="20 % - Markeringsfarve6 2 2 3 2 2 2 6" xfId="3730"/>
    <cellStyle name="20 % - Markeringsfarve6 2 2 3 2 2 2 6 2" xfId="14026"/>
    <cellStyle name="20 % - Markeringsfarve6 2 2 3 2 2 2 6 2 2" xfId="28057"/>
    <cellStyle name="20 % - Markeringsfarve6 2 2 3 2 2 2 6 3" xfId="24108"/>
    <cellStyle name="20 % - Markeringsfarve6 2 2 3 2 2 2 7" xfId="14021"/>
    <cellStyle name="20 % - Markeringsfarve6 2 2 3 2 2 2 7 2" xfId="28052"/>
    <cellStyle name="20 % - Markeringsfarve6 2 2 3 2 2 2 8" xfId="24103"/>
    <cellStyle name="20 % - Markeringsfarve6 2 2 3 2 2 3" xfId="3731"/>
    <cellStyle name="20 % - Markeringsfarve6 2 2 3 2 2 3 2" xfId="3732"/>
    <cellStyle name="20 % - Markeringsfarve6 2 2 3 2 2 3 2 2" xfId="14028"/>
    <cellStyle name="20 % - Markeringsfarve6 2 2 3 2 2 3 2 2 2" xfId="28059"/>
    <cellStyle name="20 % - Markeringsfarve6 2 2 3 2 2 3 2 3" xfId="24110"/>
    <cellStyle name="20 % - Markeringsfarve6 2 2 3 2 2 3 3" xfId="3733"/>
    <cellStyle name="20 % - Markeringsfarve6 2 2 3 2 2 3 3 2" xfId="14029"/>
    <cellStyle name="20 % - Markeringsfarve6 2 2 3 2 2 3 3 2 2" xfId="28060"/>
    <cellStyle name="20 % - Markeringsfarve6 2 2 3 2 2 3 3 3" xfId="24111"/>
    <cellStyle name="20 % - Markeringsfarve6 2 2 3 2 2 3 4" xfId="3734"/>
    <cellStyle name="20 % - Markeringsfarve6 2 2 3 2 2 3 4 2" xfId="14030"/>
    <cellStyle name="20 % - Markeringsfarve6 2 2 3 2 2 3 4 2 2" xfId="28061"/>
    <cellStyle name="20 % - Markeringsfarve6 2 2 3 2 2 3 4 3" xfId="24112"/>
    <cellStyle name="20 % - Markeringsfarve6 2 2 3 2 2 3 5" xfId="3735"/>
    <cellStyle name="20 % - Markeringsfarve6 2 2 3 2 2 3 5 2" xfId="14031"/>
    <cellStyle name="20 % - Markeringsfarve6 2 2 3 2 2 3 5 2 2" xfId="28062"/>
    <cellStyle name="20 % - Markeringsfarve6 2 2 3 2 2 3 5 3" xfId="24113"/>
    <cellStyle name="20 % - Markeringsfarve6 2 2 3 2 2 3 6" xfId="3736"/>
    <cellStyle name="20 % - Markeringsfarve6 2 2 3 2 2 3 6 2" xfId="14032"/>
    <cellStyle name="20 % - Markeringsfarve6 2 2 3 2 2 3 6 2 2" xfId="28063"/>
    <cellStyle name="20 % - Markeringsfarve6 2 2 3 2 2 3 6 3" xfId="24114"/>
    <cellStyle name="20 % - Markeringsfarve6 2 2 3 2 2 3 7" xfId="14027"/>
    <cellStyle name="20 % - Markeringsfarve6 2 2 3 2 2 3 7 2" xfId="28058"/>
    <cellStyle name="20 % - Markeringsfarve6 2 2 3 2 2 3 8" xfId="24109"/>
    <cellStyle name="20 % - Markeringsfarve6 2 2 3 2 2 4" xfId="3737"/>
    <cellStyle name="20 % - Markeringsfarve6 2 2 3 2 2 4 2" xfId="3738"/>
    <cellStyle name="20 % - Markeringsfarve6 2 2 3 2 2 4 2 2" xfId="14034"/>
    <cellStyle name="20 % - Markeringsfarve6 2 2 3 2 2 4 2 2 2" xfId="28065"/>
    <cellStyle name="20 % - Markeringsfarve6 2 2 3 2 2 4 2 3" xfId="24116"/>
    <cellStyle name="20 % - Markeringsfarve6 2 2 3 2 2 4 3" xfId="3739"/>
    <cellStyle name="20 % - Markeringsfarve6 2 2 3 2 2 4 3 2" xfId="14035"/>
    <cellStyle name="20 % - Markeringsfarve6 2 2 3 2 2 4 3 2 2" xfId="28066"/>
    <cellStyle name="20 % - Markeringsfarve6 2 2 3 2 2 4 3 3" xfId="24117"/>
    <cellStyle name="20 % - Markeringsfarve6 2 2 3 2 2 4 4" xfId="3740"/>
    <cellStyle name="20 % - Markeringsfarve6 2 2 3 2 2 4 4 2" xfId="14036"/>
    <cellStyle name="20 % - Markeringsfarve6 2 2 3 2 2 4 4 2 2" xfId="28067"/>
    <cellStyle name="20 % - Markeringsfarve6 2 2 3 2 2 4 4 3" xfId="24118"/>
    <cellStyle name="20 % - Markeringsfarve6 2 2 3 2 2 4 5" xfId="3741"/>
    <cellStyle name="20 % - Markeringsfarve6 2 2 3 2 2 4 5 2" xfId="14037"/>
    <cellStyle name="20 % - Markeringsfarve6 2 2 3 2 2 4 5 2 2" xfId="28068"/>
    <cellStyle name="20 % - Markeringsfarve6 2 2 3 2 2 4 5 3" xfId="24119"/>
    <cellStyle name="20 % - Markeringsfarve6 2 2 3 2 2 4 6" xfId="3742"/>
    <cellStyle name="20 % - Markeringsfarve6 2 2 3 2 2 4 6 2" xfId="14038"/>
    <cellStyle name="20 % - Markeringsfarve6 2 2 3 2 2 4 6 2 2" xfId="28069"/>
    <cellStyle name="20 % - Markeringsfarve6 2 2 3 2 2 4 6 3" xfId="24120"/>
    <cellStyle name="20 % - Markeringsfarve6 2 2 3 2 2 4 7" xfId="14033"/>
    <cellStyle name="20 % - Markeringsfarve6 2 2 3 2 2 4 7 2" xfId="28064"/>
    <cellStyle name="20 % - Markeringsfarve6 2 2 3 2 2 4 8" xfId="24115"/>
    <cellStyle name="20 % - Markeringsfarve6 2 2 3 2 2 5" xfId="3743"/>
    <cellStyle name="20 % - Markeringsfarve6 2 2 3 2 2 5 2" xfId="14039"/>
    <cellStyle name="20 % - Markeringsfarve6 2 2 3 2 2 5 2 2" xfId="28070"/>
    <cellStyle name="20 % - Markeringsfarve6 2 2 3 2 2 5 3" xfId="24121"/>
    <cellStyle name="20 % - Markeringsfarve6 2 2 3 2 2 6" xfId="3744"/>
    <cellStyle name="20 % - Markeringsfarve6 2 2 3 2 2 6 2" xfId="14040"/>
    <cellStyle name="20 % - Markeringsfarve6 2 2 3 2 2 6 2 2" xfId="28071"/>
    <cellStyle name="20 % - Markeringsfarve6 2 2 3 2 2 6 3" xfId="24122"/>
    <cellStyle name="20 % - Markeringsfarve6 2 2 3 2 2 7" xfId="3745"/>
    <cellStyle name="20 % - Markeringsfarve6 2 2 3 2 2 7 2" xfId="14041"/>
    <cellStyle name="20 % - Markeringsfarve6 2 2 3 2 2 7 2 2" xfId="28072"/>
    <cellStyle name="20 % - Markeringsfarve6 2 2 3 2 2 7 3" xfId="24123"/>
    <cellStyle name="20 % - Markeringsfarve6 2 2 3 2 2 8" xfId="3746"/>
    <cellStyle name="20 % - Markeringsfarve6 2 2 3 2 2 8 2" xfId="14042"/>
    <cellStyle name="20 % - Markeringsfarve6 2 2 3 2 2 8 2 2" xfId="28073"/>
    <cellStyle name="20 % - Markeringsfarve6 2 2 3 2 2 8 3" xfId="24124"/>
    <cellStyle name="20 % - Markeringsfarve6 2 2 3 2 2 9" xfId="3747"/>
    <cellStyle name="20 % - Markeringsfarve6 2 2 3 2 2 9 2" xfId="14043"/>
    <cellStyle name="20 % - Markeringsfarve6 2 2 3 2 2 9 2 2" xfId="28074"/>
    <cellStyle name="20 % - Markeringsfarve6 2 2 3 2 2 9 3" xfId="24125"/>
    <cellStyle name="20 % - Markeringsfarve6 2 2 3 2 3" xfId="3748"/>
    <cellStyle name="20 % - Markeringsfarve6 2 2 3 2 3 2" xfId="3749"/>
    <cellStyle name="20 % - Markeringsfarve6 2 2 3 2 3 2 2" xfId="14045"/>
    <cellStyle name="20 % - Markeringsfarve6 2 2 3 2 3 2 2 2" xfId="28076"/>
    <cellStyle name="20 % - Markeringsfarve6 2 2 3 2 3 2 3" xfId="24127"/>
    <cellStyle name="20 % - Markeringsfarve6 2 2 3 2 3 3" xfId="3750"/>
    <cellStyle name="20 % - Markeringsfarve6 2 2 3 2 3 3 2" xfId="14046"/>
    <cellStyle name="20 % - Markeringsfarve6 2 2 3 2 3 3 2 2" xfId="28077"/>
    <cellStyle name="20 % - Markeringsfarve6 2 2 3 2 3 3 3" xfId="24128"/>
    <cellStyle name="20 % - Markeringsfarve6 2 2 3 2 3 4" xfId="3751"/>
    <cellStyle name="20 % - Markeringsfarve6 2 2 3 2 3 4 2" xfId="14047"/>
    <cellStyle name="20 % - Markeringsfarve6 2 2 3 2 3 4 2 2" xfId="28078"/>
    <cellStyle name="20 % - Markeringsfarve6 2 2 3 2 3 4 3" xfId="24129"/>
    <cellStyle name="20 % - Markeringsfarve6 2 2 3 2 3 5" xfId="3752"/>
    <cellStyle name="20 % - Markeringsfarve6 2 2 3 2 3 5 2" xfId="14048"/>
    <cellStyle name="20 % - Markeringsfarve6 2 2 3 2 3 5 2 2" xfId="28079"/>
    <cellStyle name="20 % - Markeringsfarve6 2 2 3 2 3 5 3" xfId="24130"/>
    <cellStyle name="20 % - Markeringsfarve6 2 2 3 2 3 6" xfId="3753"/>
    <cellStyle name="20 % - Markeringsfarve6 2 2 3 2 3 6 2" xfId="14049"/>
    <cellStyle name="20 % - Markeringsfarve6 2 2 3 2 3 6 2 2" xfId="28080"/>
    <cellStyle name="20 % - Markeringsfarve6 2 2 3 2 3 6 3" xfId="24131"/>
    <cellStyle name="20 % - Markeringsfarve6 2 2 3 2 3 7" xfId="14044"/>
    <cellStyle name="20 % - Markeringsfarve6 2 2 3 2 3 7 2" xfId="28075"/>
    <cellStyle name="20 % - Markeringsfarve6 2 2 3 2 3 8" xfId="24126"/>
    <cellStyle name="20 % - Markeringsfarve6 2 2 3 2 4" xfId="3754"/>
    <cellStyle name="20 % - Markeringsfarve6 2 2 3 2 4 2" xfId="3755"/>
    <cellStyle name="20 % - Markeringsfarve6 2 2 3 2 4 2 2" xfId="14051"/>
    <cellStyle name="20 % - Markeringsfarve6 2 2 3 2 4 2 2 2" xfId="28082"/>
    <cellStyle name="20 % - Markeringsfarve6 2 2 3 2 4 2 3" xfId="24133"/>
    <cellStyle name="20 % - Markeringsfarve6 2 2 3 2 4 3" xfId="3756"/>
    <cellStyle name="20 % - Markeringsfarve6 2 2 3 2 4 3 2" xfId="14052"/>
    <cellStyle name="20 % - Markeringsfarve6 2 2 3 2 4 3 2 2" xfId="28083"/>
    <cellStyle name="20 % - Markeringsfarve6 2 2 3 2 4 3 3" xfId="24134"/>
    <cellStyle name="20 % - Markeringsfarve6 2 2 3 2 4 4" xfId="3757"/>
    <cellStyle name="20 % - Markeringsfarve6 2 2 3 2 4 4 2" xfId="14053"/>
    <cellStyle name="20 % - Markeringsfarve6 2 2 3 2 4 4 2 2" xfId="28084"/>
    <cellStyle name="20 % - Markeringsfarve6 2 2 3 2 4 4 3" xfId="24135"/>
    <cellStyle name="20 % - Markeringsfarve6 2 2 3 2 4 5" xfId="3758"/>
    <cellStyle name="20 % - Markeringsfarve6 2 2 3 2 4 5 2" xfId="14054"/>
    <cellStyle name="20 % - Markeringsfarve6 2 2 3 2 4 5 2 2" xfId="28085"/>
    <cellStyle name="20 % - Markeringsfarve6 2 2 3 2 4 5 3" xfId="24136"/>
    <cellStyle name="20 % - Markeringsfarve6 2 2 3 2 4 6" xfId="3759"/>
    <cellStyle name="20 % - Markeringsfarve6 2 2 3 2 4 6 2" xfId="14055"/>
    <cellStyle name="20 % - Markeringsfarve6 2 2 3 2 4 6 2 2" xfId="28086"/>
    <cellStyle name="20 % - Markeringsfarve6 2 2 3 2 4 6 3" xfId="24137"/>
    <cellStyle name="20 % - Markeringsfarve6 2 2 3 2 4 7" xfId="14050"/>
    <cellStyle name="20 % - Markeringsfarve6 2 2 3 2 4 7 2" xfId="28081"/>
    <cellStyle name="20 % - Markeringsfarve6 2 2 3 2 4 8" xfId="24132"/>
    <cellStyle name="20 % - Markeringsfarve6 2 2 3 2 5" xfId="3760"/>
    <cellStyle name="20 % - Markeringsfarve6 2 2 3 2 5 2" xfId="3761"/>
    <cellStyle name="20 % - Markeringsfarve6 2 2 3 2 5 2 2" xfId="14057"/>
    <cellStyle name="20 % - Markeringsfarve6 2 2 3 2 5 2 2 2" xfId="28088"/>
    <cellStyle name="20 % - Markeringsfarve6 2 2 3 2 5 2 3" xfId="24139"/>
    <cellStyle name="20 % - Markeringsfarve6 2 2 3 2 5 3" xfId="3762"/>
    <cellStyle name="20 % - Markeringsfarve6 2 2 3 2 5 3 2" xfId="14058"/>
    <cellStyle name="20 % - Markeringsfarve6 2 2 3 2 5 3 2 2" xfId="28089"/>
    <cellStyle name="20 % - Markeringsfarve6 2 2 3 2 5 3 3" xfId="24140"/>
    <cellStyle name="20 % - Markeringsfarve6 2 2 3 2 5 4" xfId="3763"/>
    <cellStyle name="20 % - Markeringsfarve6 2 2 3 2 5 4 2" xfId="14059"/>
    <cellStyle name="20 % - Markeringsfarve6 2 2 3 2 5 4 2 2" xfId="28090"/>
    <cellStyle name="20 % - Markeringsfarve6 2 2 3 2 5 4 3" xfId="24141"/>
    <cellStyle name="20 % - Markeringsfarve6 2 2 3 2 5 5" xfId="3764"/>
    <cellStyle name="20 % - Markeringsfarve6 2 2 3 2 5 5 2" xfId="14060"/>
    <cellStyle name="20 % - Markeringsfarve6 2 2 3 2 5 5 2 2" xfId="28091"/>
    <cellStyle name="20 % - Markeringsfarve6 2 2 3 2 5 5 3" xfId="24142"/>
    <cellStyle name="20 % - Markeringsfarve6 2 2 3 2 5 6" xfId="3765"/>
    <cellStyle name="20 % - Markeringsfarve6 2 2 3 2 5 6 2" xfId="14061"/>
    <cellStyle name="20 % - Markeringsfarve6 2 2 3 2 5 6 2 2" xfId="28092"/>
    <cellStyle name="20 % - Markeringsfarve6 2 2 3 2 5 6 3" xfId="24143"/>
    <cellStyle name="20 % - Markeringsfarve6 2 2 3 2 5 7" xfId="14056"/>
    <cellStyle name="20 % - Markeringsfarve6 2 2 3 2 5 7 2" xfId="28087"/>
    <cellStyle name="20 % - Markeringsfarve6 2 2 3 2 5 8" xfId="24138"/>
    <cellStyle name="20 % - Markeringsfarve6 2 2 3 2 6" xfId="3766"/>
    <cellStyle name="20 % - Markeringsfarve6 2 2 3 2 6 2" xfId="14062"/>
    <cellStyle name="20 % - Markeringsfarve6 2 2 3 2 6 2 2" xfId="28093"/>
    <cellStyle name="20 % - Markeringsfarve6 2 2 3 2 6 3" xfId="24144"/>
    <cellStyle name="20 % - Markeringsfarve6 2 2 3 2 7" xfId="3767"/>
    <cellStyle name="20 % - Markeringsfarve6 2 2 3 2 7 2" xfId="14063"/>
    <cellStyle name="20 % - Markeringsfarve6 2 2 3 2 7 2 2" xfId="28094"/>
    <cellStyle name="20 % - Markeringsfarve6 2 2 3 2 7 3" xfId="24145"/>
    <cellStyle name="20 % - Markeringsfarve6 2 2 3 2 8" xfId="3768"/>
    <cellStyle name="20 % - Markeringsfarve6 2 2 3 2 8 2" xfId="14064"/>
    <cellStyle name="20 % - Markeringsfarve6 2 2 3 2 8 2 2" xfId="28095"/>
    <cellStyle name="20 % - Markeringsfarve6 2 2 3 2 8 3" xfId="24146"/>
    <cellStyle name="20 % - Markeringsfarve6 2 2 3 2 9" xfId="3769"/>
    <cellStyle name="20 % - Markeringsfarve6 2 2 3 2 9 2" xfId="14065"/>
    <cellStyle name="20 % - Markeringsfarve6 2 2 3 2 9 2 2" xfId="28096"/>
    <cellStyle name="20 % - Markeringsfarve6 2 2 3 2 9 3" xfId="24147"/>
    <cellStyle name="20 % - Markeringsfarve6 2 2 3 3" xfId="3770"/>
    <cellStyle name="20 % - Markeringsfarve6 2 2 3 3 10" xfId="14066"/>
    <cellStyle name="20 % - Markeringsfarve6 2 2 3 3 10 2" xfId="28097"/>
    <cellStyle name="20 % - Markeringsfarve6 2 2 3 3 11" xfId="24148"/>
    <cellStyle name="20 % - Markeringsfarve6 2 2 3 3 2" xfId="3771"/>
    <cellStyle name="20 % - Markeringsfarve6 2 2 3 3 2 2" xfId="3772"/>
    <cellStyle name="20 % - Markeringsfarve6 2 2 3 3 2 2 2" xfId="14068"/>
    <cellStyle name="20 % - Markeringsfarve6 2 2 3 3 2 2 2 2" xfId="28099"/>
    <cellStyle name="20 % - Markeringsfarve6 2 2 3 3 2 2 3" xfId="24150"/>
    <cellStyle name="20 % - Markeringsfarve6 2 2 3 3 2 3" xfId="3773"/>
    <cellStyle name="20 % - Markeringsfarve6 2 2 3 3 2 3 2" xfId="14069"/>
    <cellStyle name="20 % - Markeringsfarve6 2 2 3 3 2 3 2 2" xfId="28100"/>
    <cellStyle name="20 % - Markeringsfarve6 2 2 3 3 2 3 3" xfId="24151"/>
    <cellStyle name="20 % - Markeringsfarve6 2 2 3 3 2 4" xfId="3774"/>
    <cellStyle name="20 % - Markeringsfarve6 2 2 3 3 2 4 2" xfId="14070"/>
    <cellStyle name="20 % - Markeringsfarve6 2 2 3 3 2 4 2 2" xfId="28101"/>
    <cellStyle name="20 % - Markeringsfarve6 2 2 3 3 2 4 3" xfId="24152"/>
    <cellStyle name="20 % - Markeringsfarve6 2 2 3 3 2 5" xfId="3775"/>
    <cellStyle name="20 % - Markeringsfarve6 2 2 3 3 2 5 2" xfId="14071"/>
    <cellStyle name="20 % - Markeringsfarve6 2 2 3 3 2 5 2 2" xfId="28102"/>
    <cellStyle name="20 % - Markeringsfarve6 2 2 3 3 2 5 3" xfId="24153"/>
    <cellStyle name="20 % - Markeringsfarve6 2 2 3 3 2 6" xfId="3776"/>
    <cellStyle name="20 % - Markeringsfarve6 2 2 3 3 2 6 2" xfId="14072"/>
    <cellStyle name="20 % - Markeringsfarve6 2 2 3 3 2 6 2 2" xfId="28103"/>
    <cellStyle name="20 % - Markeringsfarve6 2 2 3 3 2 6 3" xfId="24154"/>
    <cellStyle name="20 % - Markeringsfarve6 2 2 3 3 2 7" xfId="14067"/>
    <cellStyle name="20 % - Markeringsfarve6 2 2 3 3 2 7 2" xfId="28098"/>
    <cellStyle name="20 % - Markeringsfarve6 2 2 3 3 2 8" xfId="24149"/>
    <cellStyle name="20 % - Markeringsfarve6 2 2 3 3 3" xfId="3777"/>
    <cellStyle name="20 % - Markeringsfarve6 2 2 3 3 3 2" xfId="3778"/>
    <cellStyle name="20 % - Markeringsfarve6 2 2 3 3 3 2 2" xfId="14074"/>
    <cellStyle name="20 % - Markeringsfarve6 2 2 3 3 3 2 2 2" xfId="28105"/>
    <cellStyle name="20 % - Markeringsfarve6 2 2 3 3 3 2 3" xfId="24156"/>
    <cellStyle name="20 % - Markeringsfarve6 2 2 3 3 3 3" xfId="3779"/>
    <cellStyle name="20 % - Markeringsfarve6 2 2 3 3 3 3 2" xfId="14075"/>
    <cellStyle name="20 % - Markeringsfarve6 2 2 3 3 3 3 2 2" xfId="28106"/>
    <cellStyle name="20 % - Markeringsfarve6 2 2 3 3 3 3 3" xfId="24157"/>
    <cellStyle name="20 % - Markeringsfarve6 2 2 3 3 3 4" xfId="3780"/>
    <cellStyle name="20 % - Markeringsfarve6 2 2 3 3 3 4 2" xfId="14076"/>
    <cellStyle name="20 % - Markeringsfarve6 2 2 3 3 3 4 2 2" xfId="28107"/>
    <cellStyle name="20 % - Markeringsfarve6 2 2 3 3 3 4 3" xfId="24158"/>
    <cellStyle name="20 % - Markeringsfarve6 2 2 3 3 3 5" xfId="3781"/>
    <cellStyle name="20 % - Markeringsfarve6 2 2 3 3 3 5 2" xfId="14077"/>
    <cellStyle name="20 % - Markeringsfarve6 2 2 3 3 3 5 2 2" xfId="28108"/>
    <cellStyle name="20 % - Markeringsfarve6 2 2 3 3 3 5 3" xfId="24159"/>
    <cellStyle name="20 % - Markeringsfarve6 2 2 3 3 3 6" xfId="3782"/>
    <cellStyle name="20 % - Markeringsfarve6 2 2 3 3 3 6 2" xfId="14078"/>
    <cellStyle name="20 % - Markeringsfarve6 2 2 3 3 3 6 2 2" xfId="28109"/>
    <cellStyle name="20 % - Markeringsfarve6 2 2 3 3 3 6 3" xfId="24160"/>
    <cellStyle name="20 % - Markeringsfarve6 2 2 3 3 3 7" xfId="14073"/>
    <cellStyle name="20 % - Markeringsfarve6 2 2 3 3 3 7 2" xfId="28104"/>
    <cellStyle name="20 % - Markeringsfarve6 2 2 3 3 3 8" xfId="24155"/>
    <cellStyle name="20 % - Markeringsfarve6 2 2 3 3 4" xfId="3783"/>
    <cellStyle name="20 % - Markeringsfarve6 2 2 3 3 4 2" xfId="3784"/>
    <cellStyle name="20 % - Markeringsfarve6 2 2 3 3 4 2 2" xfId="14080"/>
    <cellStyle name="20 % - Markeringsfarve6 2 2 3 3 4 2 2 2" xfId="28111"/>
    <cellStyle name="20 % - Markeringsfarve6 2 2 3 3 4 2 3" xfId="24162"/>
    <cellStyle name="20 % - Markeringsfarve6 2 2 3 3 4 3" xfId="3785"/>
    <cellStyle name="20 % - Markeringsfarve6 2 2 3 3 4 3 2" xfId="14081"/>
    <cellStyle name="20 % - Markeringsfarve6 2 2 3 3 4 3 2 2" xfId="28112"/>
    <cellStyle name="20 % - Markeringsfarve6 2 2 3 3 4 3 3" xfId="24163"/>
    <cellStyle name="20 % - Markeringsfarve6 2 2 3 3 4 4" xfId="3786"/>
    <cellStyle name="20 % - Markeringsfarve6 2 2 3 3 4 4 2" xfId="14082"/>
    <cellStyle name="20 % - Markeringsfarve6 2 2 3 3 4 4 2 2" xfId="28113"/>
    <cellStyle name="20 % - Markeringsfarve6 2 2 3 3 4 4 3" xfId="24164"/>
    <cellStyle name="20 % - Markeringsfarve6 2 2 3 3 4 5" xfId="3787"/>
    <cellStyle name="20 % - Markeringsfarve6 2 2 3 3 4 5 2" xfId="14083"/>
    <cellStyle name="20 % - Markeringsfarve6 2 2 3 3 4 5 2 2" xfId="28114"/>
    <cellStyle name="20 % - Markeringsfarve6 2 2 3 3 4 5 3" xfId="24165"/>
    <cellStyle name="20 % - Markeringsfarve6 2 2 3 3 4 6" xfId="3788"/>
    <cellStyle name="20 % - Markeringsfarve6 2 2 3 3 4 6 2" xfId="14084"/>
    <cellStyle name="20 % - Markeringsfarve6 2 2 3 3 4 6 2 2" xfId="28115"/>
    <cellStyle name="20 % - Markeringsfarve6 2 2 3 3 4 6 3" xfId="24166"/>
    <cellStyle name="20 % - Markeringsfarve6 2 2 3 3 4 7" xfId="14079"/>
    <cellStyle name="20 % - Markeringsfarve6 2 2 3 3 4 7 2" xfId="28110"/>
    <cellStyle name="20 % - Markeringsfarve6 2 2 3 3 4 8" xfId="24161"/>
    <cellStyle name="20 % - Markeringsfarve6 2 2 3 3 5" xfId="3789"/>
    <cellStyle name="20 % - Markeringsfarve6 2 2 3 3 5 2" xfId="14085"/>
    <cellStyle name="20 % - Markeringsfarve6 2 2 3 3 5 2 2" xfId="28116"/>
    <cellStyle name="20 % - Markeringsfarve6 2 2 3 3 5 3" xfId="24167"/>
    <cellStyle name="20 % - Markeringsfarve6 2 2 3 3 6" xfId="3790"/>
    <cellStyle name="20 % - Markeringsfarve6 2 2 3 3 6 2" xfId="14086"/>
    <cellStyle name="20 % - Markeringsfarve6 2 2 3 3 6 2 2" xfId="28117"/>
    <cellStyle name="20 % - Markeringsfarve6 2 2 3 3 6 3" xfId="24168"/>
    <cellStyle name="20 % - Markeringsfarve6 2 2 3 3 7" xfId="3791"/>
    <cellStyle name="20 % - Markeringsfarve6 2 2 3 3 7 2" xfId="14087"/>
    <cellStyle name="20 % - Markeringsfarve6 2 2 3 3 7 2 2" xfId="28118"/>
    <cellStyle name="20 % - Markeringsfarve6 2 2 3 3 7 3" xfId="24169"/>
    <cellStyle name="20 % - Markeringsfarve6 2 2 3 3 8" xfId="3792"/>
    <cellStyle name="20 % - Markeringsfarve6 2 2 3 3 8 2" xfId="14088"/>
    <cellStyle name="20 % - Markeringsfarve6 2 2 3 3 8 2 2" xfId="28119"/>
    <cellStyle name="20 % - Markeringsfarve6 2 2 3 3 8 3" xfId="24170"/>
    <cellStyle name="20 % - Markeringsfarve6 2 2 3 3 9" xfId="3793"/>
    <cellStyle name="20 % - Markeringsfarve6 2 2 3 3 9 2" xfId="14089"/>
    <cellStyle name="20 % - Markeringsfarve6 2 2 3 3 9 2 2" xfId="28120"/>
    <cellStyle name="20 % - Markeringsfarve6 2 2 3 3 9 3" xfId="24171"/>
    <cellStyle name="20 % - Markeringsfarve6 2 2 3 4" xfId="3794"/>
    <cellStyle name="20 % - Markeringsfarve6 2 2 3 4 2" xfId="3795"/>
    <cellStyle name="20 % - Markeringsfarve6 2 2 3 4 2 2" xfId="14091"/>
    <cellStyle name="20 % - Markeringsfarve6 2 2 3 4 2 2 2" xfId="28122"/>
    <cellStyle name="20 % - Markeringsfarve6 2 2 3 4 2 3" xfId="24173"/>
    <cellStyle name="20 % - Markeringsfarve6 2 2 3 4 3" xfId="3796"/>
    <cellStyle name="20 % - Markeringsfarve6 2 2 3 4 3 2" xfId="14092"/>
    <cellStyle name="20 % - Markeringsfarve6 2 2 3 4 3 2 2" xfId="28123"/>
    <cellStyle name="20 % - Markeringsfarve6 2 2 3 4 3 3" xfId="24174"/>
    <cellStyle name="20 % - Markeringsfarve6 2 2 3 4 4" xfId="3797"/>
    <cellStyle name="20 % - Markeringsfarve6 2 2 3 4 4 2" xfId="14093"/>
    <cellStyle name="20 % - Markeringsfarve6 2 2 3 4 4 2 2" xfId="28124"/>
    <cellStyle name="20 % - Markeringsfarve6 2 2 3 4 4 3" xfId="24175"/>
    <cellStyle name="20 % - Markeringsfarve6 2 2 3 4 5" xfId="3798"/>
    <cellStyle name="20 % - Markeringsfarve6 2 2 3 4 5 2" xfId="14094"/>
    <cellStyle name="20 % - Markeringsfarve6 2 2 3 4 5 2 2" xfId="28125"/>
    <cellStyle name="20 % - Markeringsfarve6 2 2 3 4 5 3" xfId="24176"/>
    <cellStyle name="20 % - Markeringsfarve6 2 2 3 4 6" xfId="3799"/>
    <cellStyle name="20 % - Markeringsfarve6 2 2 3 4 6 2" xfId="14095"/>
    <cellStyle name="20 % - Markeringsfarve6 2 2 3 4 6 2 2" xfId="28126"/>
    <cellStyle name="20 % - Markeringsfarve6 2 2 3 4 6 3" xfId="24177"/>
    <cellStyle name="20 % - Markeringsfarve6 2 2 3 4 7" xfId="14090"/>
    <cellStyle name="20 % - Markeringsfarve6 2 2 3 4 7 2" xfId="28121"/>
    <cellStyle name="20 % - Markeringsfarve6 2 2 3 4 8" xfId="24172"/>
    <cellStyle name="20 % - Markeringsfarve6 2 2 3 5" xfId="3800"/>
    <cellStyle name="20 % - Markeringsfarve6 2 2 3 5 2" xfId="3801"/>
    <cellStyle name="20 % - Markeringsfarve6 2 2 3 5 2 2" xfId="14097"/>
    <cellStyle name="20 % - Markeringsfarve6 2 2 3 5 2 2 2" xfId="28128"/>
    <cellStyle name="20 % - Markeringsfarve6 2 2 3 5 2 3" xfId="24179"/>
    <cellStyle name="20 % - Markeringsfarve6 2 2 3 5 3" xfId="3802"/>
    <cellStyle name="20 % - Markeringsfarve6 2 2 3 5 3 2" xfId="14098"/>
    <cellStyle name="20 % - Markeringsfarve6 2 2 3 5 3 2 2" xfId="28129"/>
    <cellStyle name="20 % - Markeringsfarve6 2 2 3 5 3 3" xfId="24180"/>
    <cellStyle name="20 % - Markeringsfarve6 2 2 3 5 4" xfId="3803"/>
    <cellStyle name="20 % - Markeringsfarve6 2 2 3 5 4 2" xfId="14099"/>
    <cellStyle name="20 % - Markeringsfarve6 2 2 3 5 4 2 2" xfId="28130"/>
    <cellStyle name="20 % - Markeringsfarve6 2 2 3 5 4 3" xfId="24181"/>
    <cellStyle name="20 % - Markeringsfarve6 2 2 3 5 5" xfId="3804"/>
    <cellStyle name="20 % - Markeringsfarve6 2 2 3 5 5 2" xfId="14100"/>
    <cellStyle name="20 % - Markeringsfarve6 2 2 3 5 5 2 2" xfId="28131"/>
    <cellStyle name="20 % - Markeringsfarve6 2 2 3 5 5 3" xfId="24182"/>
    <cellStyle name="20 % - Markeringsfarve6 2 2 3 5 6" xfId="3805"/>
    <cellStyle name="20 % - Markeringsfarve6 2 2 3 5 6 2" xfId="14101"/>
    <cellStyle name="20 % - Markeringsfarve6 2 2 3 5 6 2 2" xfId="28132"/>
    <cellStyle name="20 % - Markeringsfarve6 2 2 3 5 6 3" xfId="24183"/>
    <cellStyle name="20 % - Markeringsfarve6 2 2 3 5 7" xfId="14096"/>
    <cellStyle name="20 % - Markeringsfarve6 2 2 3 5 7 2" xfId="28127"/>
    <cellStyle name="20 % - Markeringsfarve6 2 2 3 5 8" xfId="24178"/>
    <cellStyle name="20 % - Markeringsfarve6 2 2 3 6" xfId="3806"/>
    <cellStyle name="20 % - Markeringsfarve6 2 2 3 6 2" xfId="3807"/>
    <cellStyle name="20 % - Markeringsfarve6 2 2 3 6 2 2" xfId="14103"/>
    <cellStyle name="20 % - Markeringsfarve6 2 2 3 6 2 2 2" xfId="28134"/>
    <cellStyle name="20 % - Markeringsfarve6 2 2 3 6 2 3" xfId="24185"/>
    <cellStyle name="20 % - Markeringsfarve6 2 2 3 6 3" xfId="3808"/>
    <cellStyle name="20 % - Markeringsfarve6 2 2 3 6 3 2" xfId="14104"/>
    <cellStyle name="20 % - Markeringsfarve6 2 2 3 6 3 2 2" xfId="28135"/>
    <cellStyle name="20 % - Markeringsfarve6 2 2 3 6 3 3" xfId="24186"/>
    <cellStyle name="20 % - Markeringsfarve6 2 2 3 6 4" xfId="3809"/>
    <cellStyle name="20 % - Markeringsfarve6 2 2 3 6 4 2" xfId="14105"/>
    <cellStyle name="20 % - Markeringsfarve6 2 2 3 6 4 2 2" xfId="28136"/>
    <cellStyle name="20 % - Markeringsfarve6 2 2 3 6 4 3" xfId="24187"/>
    <cellStyle name="20 % - Markeringsfarve6 2 2 3 6 5" xfId="3810"/>
    <cellStyle name="20 % - Markeringsfarve6 2 2 3 6 5 2" xfId="14106"/>
    <cellStyle name="20 % - Markeringsfarve6 2 2 3 6 5 2 2" xfId="28137"/>
    <cellStyle name="20 % - Markeringsfarve6 2 2 3 6 5 3" xfId="24188"/>
    <cellStyle name="20 % - Markeringsfarve6 2 2 3 6 6" xfId="3811"/>
    <cellStyle name="20 % - Markeringsfarve6 2 2 3 6 6 2" xfId="14107"/>
    <cellStyle name="20 % - Markeringsfarve6 2 2 3 6 6 2 2" xfId="28138"/>
    <cellStyle name="20 % - Markeringsfarve6 2 2 3 6 6 3" xfId="24189"/>
    <cellStyle name="20 % - Markeringsfarve6 2 2 3 6 7" xfId="14102"/>
    <cellStyle name="20 % - Markeringsfarve6 2 2 3 6 7 2" xfId="28133"/>
    <cellStyle name="20 % - Markeringsfarve6 2 2 3 6 8" xfId="24184"/>
    <cellStyle name="20 % - Markeringsfarve6 2 2 3 7" xfId="3812"/>
    <cellStyle name="20 % - Markeringsfarve6 2 2 3 7 2" xfId="14108"/>
    <cellStyle name="20 % - Markeringsfarve6 2 2 3 7 2 2" xfId="28139"/>
    <cellStyle name="20 % - Markeringsfarve6 2 2 3 7 3" xfId="24190"/>
    <cellStyle name="20 % - Markeringsfarve6 2 2 3 8" xfId="3813"/>
    <cellStyle name="20 % - Markeringsfarve6 2 2 3 8 2" xfId="14109"/>
    <cellStyle name="20 % - Markeringsfarve6 2 2 3 8 2 2" xfId="28140"/>
    <cellStyle name="20 % - Markeringsfarve6 2 2 3 8 3" xfId="24191"/>
    <cellStyle name="20 % - Markeringsfarve6 2 2 3 9" xfId="3814"/>
    <cellStyle name="20 % - Markeringsfarve6 2 2 3 9 2" xfId="14110"/>
    <cellStyle name="20 % - Markeringsfarve6 2 2 3 9 2 2" xfId="28141"/>
    <cellStyle name="20 % - Markeringsfarve6 2 2 3 9 3" xfId="24192"/>
    <cellStyle name="20 % - Markeringsfarve6 2 2 4" xfId="3815"/>
    <cellStyle name="20 % - Markeringsfarve6 2 2 4 10" xfId="3816"/>
    <cellStyle name="20 % - Markeringsfarve6 2 2 4 10 2" xfId="14112"/>
    <cellStyle name="20 % - Markeringsfarve6 2 2 4 10 2 2" xfId="28143"/>
    <cellStyle name="20 % - Markeringsfarve6 2 2 4 10 3" xfId="24194"/>
    <cellStyle name="20 % - Markeringsfarve6 2 2 4 11" xfId="14111"/>
    <cellStyle name="20 % - Markeringsfarve6 2 2 4 11 2" xfId="28142"/>
    <cellStyle name="20 % - Markeringsfarve6 2 2 4 12" xfId="24193"/>
    <cellStyle name="20 % - Markeringsfarve6 2 2 4 2" xfId="3817"/>
    <cellStyle name="20 % - Markeringsfarve6 2 2 4 2 10" xfId="14113"/>
    <cellStyle name="20 % - Markeringsfarve6 2 2 4 2 10 2" xfId="28144"/>
    <cellStyle name="20 % - Markeringsfarve6 2 2 4 2 11" xfId="24195"/>
    <cellStyle name="20 % - Markeringsfarve6 2 2 4 2 2" xfId="3818"/>
    <cellStyle name="20 % - Markeringsfarve6 2 2 4 2 2 2" xfId="3819"/>
    <cellStyle name="20 % - Markeringsfarve6 2 2 4 2 2 2 2" xfId="14115"/>
    <cellStyle name="20 % - Markeringsfarve6 2 2 4 2 2 2 2 2" xfId="28146"/>
    <cellStyle name="20 % - Markeringsfarve6 2 2 4 2 2 2 3" xfId="24197"/>
    <cellStyle name="20 % - Markeringsfarve6 2 2 4 2 2 3" xfId="3820"/>
    <cellStyle name="20 % - Markeringsfarve6 2 2 4 2 2 3 2" xfId="14116"/>
    <cellStyle name="20 % - Markeringsfarve6 2 2 4 2 2 3 2 2" xfId="28147"/>
    <cellStyle name="20 % - Markeringsfarve6 2 2 4 2 2 3 3" xfId="24198"/>
    <cellStyle name="20 % - Markeringsfarve6 2 2 4 2 2 4" xfId="3821"/>
    <cellStyle name="20 % - Markeringsfarve6 2 2 4 2 2 4 2" xfId="14117"/>
    <cellStyle name="20 % - Markeringsfarve6 2 2 4 2 2 4 2 2" xfId="28148"/>
    <cellStyle name="20 % - Markeringsfarve6 2 2 4 2 2 4 3" xfId="24199"/>
    <cellStyle name="20 % - Markeringsfarve6 2 2 4 2 2 5" xfId="3822"/>
    <cellStyle name="20 % - Markeringsfarve6 2 2 4 2 2 5 2" xfId="14118"/>
    <cellStyle name="20 % - Markeringsfarve6 2 2 4 2 2 5 2 2" xfId="28149"/>
    <cellStyle name="20 % - Markeringsfarve6 2 2 4 2 2 5 3" xfId="24200"/>
    <cellStyle name="20 % - Markeringsfarve6 2 2 4 2 2 6" xfId="3823"/>
    <cellStyle name="20 % - Markeringsfarve6 2 2 4 2 2 6 2" xfId="14119"/>
    <cellStyle name="20 % - Markeringsfarve6 2 2 4 2 2 6 2 2" xfId="28150"/>
    <cellStyle name="20 % - Markeringsfarve6 2 2 4 2 2 6 3" xfId="24201"/>
    <cellStyle name="20 % - Markeringsfarve6 2 2 4 2 2 7" xfId="14114"/>
    <cellStyle name="20 % - Markeringsfarve6 2 2 4 2 2 7 2" xfId="28145"/>
    <cellStyle name="20 % - Markeringsfarve6 2 2 4 2 2 8" xfId="24196"/>
    <cellStyle name="20 % - Markeringsfarve6 2 2 4 2 3" xfId="3824"/>
    <cellStyle name="20 % - Markeringsfarve6 2 2 4 2 3 2" xfId="3825"/>
    <cellStyle name="20 % - Markeringsfarve6 2 2 4 2 3 2 2" xfId="14121"/>
    <cellStyle name="20 % - Markeringsfarve6 2 2 4 2 3 2 2 2" xfId="28152"/>
    <cellStyle name="20 % - Markeringsfarve6 2 2 4 2 3 2 3" xfId="24203"/>
    <cellStyle name="20 % - Markeringsfarve6 2 2 4 2 3 3" xfId="3826"/>
    <cellStyle name="20 % - Markeringsfarve6 2 2 4 2 3 3 2" xfId="14122"/>
    <cellStyle name="20 % - Markeringsfarve6 2 2 4 2 3 3 2 2" xfId="28153"/>
    <cellStyle name="20 % - Markeringsfarve6 2 2 4 2 3 3 3" xfId="24204"/>
    <cellStyle name="20 % - Markeringsfarve6 2 2 4 2 3 4" xfId="3827"/>
    <cellStyle name="20 % - Markeringsfarve6 2 2 4 2 3 4 2" xfId="14123"/>
    <cellStyle name="20 % - Markeringsfarve6 2 2 4 2 3 4 2 2" xfId="28154"/>
    <cellStyle name="20 % - Markeringsfarve6 2 2 4 2 3 4 3" xfId="24205"/>
    <cellStyle name="20 % - Markeringsfarve6 2 2 4 2 3 5" xfId="3828"/>
    <cellStyle name="20 % - Markeringsfarve6 2 2 4 2 3 5 2" xfId="14124"/>
    <cellStyle name="20 % - Markeringsfarve6 2 2 4 2 3 5 2 2" xfId="28155"/>
    <cellStyle name="20 % - Markeringsfarve6 2 2 4 2 3 5 3" xfId="24206"/>
    <cellStyle name="20 % - Markeringsfarve6 2 2 4 2 3 6" xfId="3829"/>
    <cellStyle name="20 % - Markeringsfarve6 2 2 4 2 3 6 2" xfId="14125"/>
    <cellStyle name="20 % - Markeringsfarve6 2 2 4 2 3 6 2 2" xfId="28156"/>
    <cellStyle name="20 % - Markeringsfarve6 2 2 4 2 3 6 3" xfId="24207"/>
    <cellStyle name="20 % - Markeringsfarve6 2 2 4 2 3 7" xfId="14120"/>
    <cellStyle name="20 % - Markeringsfarve6 2 2 4 2 3 7 2" xfId="28151"/>
    <cellStyle name="20 % - Markeringsfarve6 2 2 4 2 3 8" xfId="24202"/>
    <cellStyle name="20 % - Markeringsfarve6 2 2 4 2 4" xfId="3830"/>
    <cellStyle name="20 % - Markeringsfarve6 2 2 4 2 4 2" xfId="3831"/>
    <cellStyle name="20 % - Markeringsfarve6 2 2 4 2 4 2 2" xfId="14127"/>
    <cellStyle name="20 % - Markeringsfarve6 2 2 4 2 4 2 2 2" xfId="28158"/>
    <cellStyle name="20 % - Markeringsfarve6 2 2 4 2 4 2 3" xfId="24209"/>
    <cellStyle name="20 % - Markeringsfarve6 2 2 4 2 4 3" xfId="3832"/>
    <cellStyle name="20 % - Markeringsfarve6 2 2 4 2 4 3 2" xfId="14128"/>
    <cellStyle name="20 % - Markeringsfarve6 2 2 4 2 4 3 2 2" xfId="28159"/>
    <cellStyle name="20 % - Markeringsfarve6 2 2 4 2 4 3 3" xfId="24210"/>
    <cellStyle name="20 % - Markeringsfarve6 2 2 4 2 4 4" xfId="3833"/>
    <cellStyle name="20 % - Markeringsfarve6 2 2 4 2 4 4 2" xfId="14129"/>
    <cellStyle name="20 % - Markeringsfarve6 2 2 4 2 4 4 2 2" xfId="28160"/>
    <cellStyle name="20 % - Markeringsfarve6 2 2 4 2 4 4 3" xfId="24211"/>
    <cellStyle name="20 % - Markeringsfarve6 2 2 4 2 4 5" xfId="3834"/>
    <cellStyle name="20 % - Markeringsfarve6 2 2 4 2 4 5 2" xfId="14130"/>
    <cellStyle name="20 % - Markeringsfarve6 2 2 4 2 4 5 2 2" xfId="28161"/>
    <cellStyle name="20 % - Markeringsfarve6 2 2 4 2 4 5 3" xfId="24212"/>
    <cellStyle name="20 % - Markeringsfarve6 2 2 4 2 4 6" xfId="3835"/>
    <cellStyle name="20 % - Markeringsfarve6 2 2 4 2 4 6 2" xfId="14131"/>
    <cellStyle name="20 % - Markeringsfarve6 2 2 4 2 4 6 2 2" xfId="28162"/>
    <cellStyle name="20 % - Markeringsfarve6 2 2 4 2 4 6 3" xfId="24213"/>
    <cellStyle name="20 % - Markeringsfarve6 2 2 4 2 4 7" xfId="14126"/>
    <cellStyle name="20 % - Markeringsfarve6 2 2 4 2 4 7 2" xfId="28157"/>
    <cellStyle name="20 % - Markeringsfarve6 2 2 4 2 4 8" xfId="24208"/>
    <cellStyle name="20 % - Markeringsfarve6 2 2 4 2 5" xfId="3836"/>
    <cellStyle name="20 % - Markeringsfarve6 2 2 4 2 5 2" xfId="14132"/>
    <cellStyle name="20 % - Markeringsfarve6 2 2 4 2 5 2 2" xfId="28163"/>
    <cellStyle name="20 % - Markeringsfarve6 2 2 4 2 5 3" xfId="24214"/>
    <cellStyle name="20 % - Markeringsfarve6 2 2 4 2 6" xfId="3837"/>
    <cellStyle name="20 % - Markeringsfarve6 2 2 4 2 6 2" xfId="14133"/>
    <cellStyle name="20 % - Markeringsfarve6 2 2 4 2 6 2 2" xfId="28164"/>
    <cellStyle name="20 % - Markeringsfarve6 2 2 4 2 6 3" xfId="24215"/>
    <cellStyle name="20 % - Markeringsfarve6 2 2 4 2 7" xfId="3838"/>
    <cellStyle name="20 % - Markeringsfarve6 2 2 4 2 7 2" xfId="14134"/>
    <cellStyle name="20 % - Markeringsfarve6 2 2 4 2 7 2 2" xfId="28165"/>
    <cellStyle name="20 % - Markeringsfarve6 2 2 4 2 7 3" xfId="24216"/>
    <cellStyle name="20 % - Markeringsfarve6 2 2 4 2 8" xfId="3839"/>
    <cellStyle name="20 % - Markeringsfarve6 2 2 4 2 8 2" xfId="14135"/>
    <cellStyle name="20 % - Markeringsfarve6 2 2 4 2 8 2 2" xfId="28166"/>
    <cellStyle name="20 % - Markeringsfarve6 2 2 4 2 8 3" xfId="24217"/>
    <cellStyle name="20 % - Markeringsfarve6 2 2 4 2 9" xfId="3840"/>
    <cellStyle name="20 % - Markeringsfarve6 2 2 4 2 9 2" xfId="14136"/>
    <cellStyle name="20 % - Markeringsfarve6 2 2 4 2 9 2 2" xfId="28167"/>
    <cellStyle name="20 % - Markeringsfarve6 2 2 4 2 9 3" xfId="24218"/>
    <cellStyle name="20 % - Markeringsfarve6 2 2 4 3" xfId="3841"/>
    <cellStyle name="20 % - Markeringsfarve6 2 2 4 3 2" xfId="3842"/>
    <cellStyle name="20 % - Markeringsfarve6 2 2 4 3 2 2" xfId="14138"/>
    <cellStyle name="20 % - Markeringsfarve6 2 2 4 3 2 2 2" xfId="28169"/>
    <cellStyle name="20 % - Markeringsfarve6 2 2 4 3 2 3" xfId="24220"/>
    <cellStyle name="20 % - Markeringsfarve6 2 2 4 3 3" xfId="3843"/>
    <cellStyle name="20 % - Markeringsfarve6 2 2 4 3 3 2" xfId="14139"/>
    <cellStyle name="20 % - Markeringsfarve6 2 2 4 3 3 2 2" xfId="28170"/>
    <cellStyle name="20 % - Markeringsfarve6 2 2 4 3 3 3" xfId="24221"/>
    <cellStyle name="20 % - Markeringsfarve6 2 2 4 3 4" xfId="3844"/>
    <cellStyle name="20 % - Markeringsfarve6 2 2 4 3 4 2" xfId="14140"/>
    <cellStyle name="20 % - Markeringsfarve6 2 2 4 3 4 2 2" xfId="28171"/>
    <cellStyle name="20 % - Markeringsfarve6 2 2 4 3 4 3" xfId="24222"/>
    <cellStyle name="20 % - Markeringsfarve6 2 2 4 3 5" xfId="3845"/>
    <cellStyle name="20 % - Markeringsfarve6 2 2 4 3 5 2" xfId="14141"/>
    <cellStyle name="20 % - Markeringsfarve6 2 2 4 3 5 2 2" xfId="28172"/>
    <cellStyle name="20 % - Markeringsfarve6 2 2 4 3 5 3" xfId="24223"/>
    <cellStyle name="20 % - Markeringsfarve6 2 2 4 3 6" xfId="3846"/>
    <cellStyle name="20 % - Markeringsfarve6 2 2 4 3 6 2" xfId="14142"/>
    <cellStyle name="20 % - Markeringsfarve6 2 2 4 3 6 2 2" xfId="28173"/>
    <cellStyle name="20 % - Markeringsfarve6 2 2 4 3 6 3" xfId="24224"/>
    <cellStyle name="20 % - Markeringsfarve6 2 2 4 3 7" xfId="14137"/>
    <cellStyle name="20 % - Markeringsfarve6 2 2 4 3 7 2" xfId="28168"/>
    <cellStyle name="20 % - Markeringsfarve6 2 2 4 3 8" xfId="24219"/>
    <cellStyle name="20 % - Markeringsfarve6 2 2 4 4" xfId="3847"/>
    <cellStyle name="20 % - Markeringsfarve6 2 2 4 4 2" xfId="3848"/>
    <cellStyle name="20 % - Markeringsfarve6 2 2 4 4 2 2" xfId="14144"/>
    <cellStyle name="20 % - Markeringsfarve6 2 2 4 4 2 2 2" xfId="28175"/>
    <cellStyle name="20 % - Markeringsfarve6 2 2 4 4 2 3" xfId="24226"/>
    <cellStyle name="20 % - Markeringsfarve6 2 2 4 4 3" xfId="3849"/>
    <cellStyle name="20 % - Markeringsfarve6 2 2 4 4 3 2" xfId="14145"/>
    <cellStyle name="20 % - Markeringsfarve6 2 2 4 4 3 2 2" xfId="28176"/>
    <cellStyle name="20 % - Markeringsfarve6 2 2 4 4 3 3" xfId="24227"/>
    <cellStyle name="20 % - Markeringsfarve6 2 2 4 4 4" xfId="3850"/>
    <cellStyle name="20 % - Markeringsfarve6 2 2 4 4 4 2" xfId="14146"/>
    <cellStyle name="20 % - Markeringsfarve6 2 2 4 4 4 2 2" xfId="28177"/>
    <cellStyle name="20 % - Markeringsfarve6 2 2 4 4 4 3" xfId="24228"/>
    <cellStyle name="20 % - Markeringsfarve6 2 2 4 4 5" xfId="3851"/>
    <cellStyle name="20 % - Markeringsfarve6 2 2 4 4 5 2" xfId="14147"/>
    <cellStyle name="20 % - Markeringsfarve6 2 2 4 4 5 2 2" xfId="28178"/>
    <cellStyle name="20 % - Markeringsfarve6 2 2 4 4 5 3" xfId="24229"/>
    <cellStyle name="20 % - Markeringsfarve6 2 2 4 4 6" xfId="3852"/>
    <cellStyle name="20 % - Markeringsfarve6 2 2 4 4 6 2" xfId="14148"/>
    <cellStyle name="20 % - Markeringsfarve6 2 2 4 4 6 2 2" xfId="28179"/>
    <cellStyle name="20 % - Markeringsfarve6 2 2 4 4 6 3" xfId="24230"/>
    <cellStyle name="20 % - Markeringsfarve6 2 2 4 4 7" xfId="14143"/>
    <cellStyle name="20 % - Markeringsfarve6 2 2 4 4 7 2" xfId="28174"/>
    <cellStyle name="20 % - Markeringsfarve6 2 2 4 4 8" xfId="24225"/>
    <cellStyle name="20 % - Markeringsfarve6 2 2 4 5" xfId="3853"/>
    <cellStyle name="20 % - Markeringsfarve6 2 2 4 5 2" xfId="3854"/>
    <cellStyle name="20 % - Markeringsfarve6 2 2 4 5 2 2" xfId="14150"/>
    <cellStyle name="20 % - Markeringsfarve6 2 2 4 5 2 2 2" xfId="28181"/>
    <cellStyle name="20 % - Markeringsfarve6 2 2 4 5 2 3" xfId="24232"/>
    <cellStyle name="20 % - Markeringsfarve6 2 2 4 5 3" xfId="3855"/>
    <cellStyle name="20 % - Markeringsfarve6 2 2 4 5 3 2" xfId="14151"/>
    <cellStyle name="20 % - Markeringsfarve6 2 2 4 5 3 2 2" xfId="28182"/>
    <cellStyle name="20 % - Markeringsfarve6 2 2 4 5 3 3" xfId="24233"/>
    <cellStyle name="20 % - Markeringsfarve6 2 2 4 5 4" xfId="3856"/>
    <cellStyle name="20 % - Markeringsfarve6 2 2 4 5 4 2" xfId="14152"/>
    <cellStyle name="20 % - Markeringsfarve6 2 2 4 5 4 2 2" xfId="28183"/>
    <cellStyle name="20 % - Markeringsfarve6 2 2 4 5 4 3" xfId="24234"/>
    <cellStyle name="20 % - Markeringsfarve6 2 2 4 5 5" xfId="3857"/>
    <cellStyle name="20 % - Markeringsfarve6 2 2 4 5 5 2" xfId="14153"/>
    <cellStyle name="20 % - Markeringsfarve6 2 2 4 5 5 2 2" xfId="28184"/>
    <cellStyle name="20 % - Markeringsfarve6 2 2 4 5 5 3" xfId="24235"/>
    <cellStyle name="20 % - Markeringsfarve6 2 2 4 5 6" xfId="3858"/>
    <cellStyle name="20 % - Markeringsfarve6 2 2 4 5 6 2" xfId="14154"/>
    <cellStyle name="20 % - Markeringsfarve6 2 2 4 5 6 2 2" xfId="28185"/>
    <cellStyle name="20 % - Markeringsfarve6 2 2 4 5 6 3" xfId="24236"/>
    <cellStyle name="20 % - Markeringsfarve6 2 2 4 5 7" xfId="14149"/>
    <cellStyle name="20 % - Markeringsfarve6 2 2 4 5 7 2" xfId="28180"/>
    <cellStyle name="20 % - Markeringsfarve6 2 2 4 5 8" xfId="24231"/>
    <cellStyle name="20 % - Markeringsfarve6 2 2 4 6" xfId="3859"/>
    <cellStyle name="20 % - Markeringsfarve6 2 2 4 6 2" xfId="14155"/>
    <cellStyle name="20 % - Markeringsfarve6 2 2 4 6 2 2" xfId="28186"/>
    <cellStyle name="20 % - Markeringsfarve6 2 2 4 6 3" xfId="24237"/>
    <cellStyle name="20 % - Markeringsfarve6 2 2 4 7" xfId="3860"/>
    <cellStyle name="20 % - Markeringsfarve6 2 2 4 7 2" xfId="14156"/>
    <cellStyle name="20 % - Markeringsfarve6 2 2 4 7 2 2" xfId="28187"/>
    <cellStyle name="20 % - Markeringsfarve6 2 2 4 7 3" xfId="24238"/>
    <cellStyle name="20 % - Markeringsfarve6 2 2 4 8" xfId="3861"/>
    <cellStyle name="20 % - Markeringsfarve6 2 2 4 8 2" xfId="14157"/>
    <cellStyle name="20 % - Markeringsfarve6 2 2 4 8 2 2" xfId="28188"/>
    <cellStyle name="20 % - Markeringsfarve6 2 2 4 8 3" xfId="24239"/>
    <cellStyle name="20 % - Markeringsfarve6 2 2 4 9" xfId="3862"/>
    <cellStyle name="20 % - Markeringsfarve6 2 2 4 9 2" xfId="14158"/>
    <cellStyle name="20 % - Markeringsfarve6 2 2 4 9 2 2" xfId="28189"/>
    <cellStyle name="20 % - Markeringsfarve6 2 2 4 9 3" xfId="24240"/>
    <cellStyle name="20 % - Markeringsfarve6 2 2 5" xfId="3863"/>
    <cellStyle name="20 % - Markeringsfarve6 2 2 5 10" xfId="14159"/>
    <cellStyle name="20 % - Markeringsfarve6 2 2 5 10 2" xfId="28190"/>
    <cellStyle name="20 % - Markeringsfarve6 2 2 5 11" xfId="24241"/>
    <cellStyle name="20 % - Markeringsfarve6 2 2 5 2" xfId="3864"/>
    <cellStyle name="20 % - Markeringsfarve6 2 2 5 2 2" xfId="3865"/>
    <cellStyle name="20 % - Markeringsfarve6 2 2 5 2 2 2" xfId="14161"/>
    <cellStyle name="20 % - Markeringsfarve6 2 2 5 2 2 2 2" xfId="28192"/>
    <cellStyle name="20 % - Markeringsfarve6 2 2 5 2 2 3" xfId="24243"/>
    <cellStyle name="20 % - Markeringsfarve6 2 2 5 2 3" xfId="3866"/>
    <cellStyle name="20 % - Markeringsfarve6 2 2 5 2 3 2" xfId="14162"/>
    <cellStyle name="20 % - Markeringsfarve6 2 2 5 2 3 2 2" xfId="28193"/>
    <cellStyle name="20 % - Markeringsfarve6 2 2 5 2 3 3" xfId="24244"/>
    <cellStyle name="20 % - Markeringsfarve6 2 2 5 2 4" xfId="3867"/>
    <cellStyle name="20 % - Markeringsfarve6 2 2 5 2 4 2" xfId="14163"/>
    <cellStyle name="20 % - Markeringsfarve6 2 2 5 2 4 2 2" xfId="28194"/>
    <cellStyle name="20 % - Markeringsfarve6 2 2 5 2 4 3" xfId="24245"/>
    <cellStyle name="20 % - Markeringsfarve6 2 2 5 2 5" xfId="3868"/>
    <cellStyle name="20 % - Markeringsfarve6 2 2 5 2 5 2" xfId="14164"/>
    <cellStyle name="20 % - Markeringsfarve6 2 2 5 2 5 2 2" xfId="28195"/>
    <cellStyle name="20 % - Markeringsfarve6 2 2 5 2 5 3" xfId="24246"/>
    <cellStyle name="20 % - Markeringsfarve6 2 2 5 2 6" xfId="3869"/>
    <cellStyle name="20 % - Markeringsfarve6 2 2 5 2 6 2" xfId="14165"/>
    <cellStyle name="20 % - Markeringsfarve6 2 2 5 2 6 2 2" xfId="28196"/>
    <cellStyle name="20 % - Markeringsfarve6 2 2 5 2 6 3" xfId="24247"/>
    <cellStyle name="20 % - Markeringsfarve6 2 2 5 2 7" xfId="14160"/>
    <cellStyle name="20 % - Markeringsfarve6 2 2 5 2 7 2" xfId="28191"/>
    <cellStyle name="20 % - Markeringsfarve6 2 2 5 2 8" xfId="24242"/>
    <cellStyle name="20 % - Markeringsfarve6 2 2 5 3" xfId="3870"/>
    <cellStyle name="20 % - Markeringsfarve6 2 2 5 3 2" xfId="3871"/>
    <cellStyle name="20 % - Markeringsfarve6 2 2 5 3 2 2" xfId="14167"/>
    <cellStyle name="20 % - Markeringsfarve6 2 2 5 3 2 2 2" xfId="28198"/>
    <cellStyle name="20 % - Markeringsfarve6 2 2 5 3 2 3" xfId="24249"/>
    <cellStyle name="20 % - Markeringsfarve6 2 2 5 3 3" xfId="3872"/>
    <cellStyle name="20 % - Markeringsfarve6 2 2 5 3 3 2" xfId="14168"/>
    <cellStyle name="20 % - Markeringsfarve6 2 2 5 3 3 2 2" xfId="28199"/>
    <cellStyle name="20 % - Markeringsfarve6 2 2 5 3 3 3" xfId="24250"/>
    <cellStyle name="20 % - Markeringsfarve6 2 2 5 3 4" xfId="3873"/>
    <cellStyle name="20 % - Markeringsfarve6 2 2 5 3 4 2" xfId="14169"/>
    <cellStyle name="20 % - Markeringsfarve6 2 2 5 3 4 2 2" xfId="28200"/>
    <cellStyle name="20 % - Markeringsfarve6 2 2 5 3 4 3" xfId="24251"/>
    <cellStyle name="20 % - Markeringsfarve6 2 2 5 3 5" xfId="3874"/>
    <cellStyle name="20 % - Markeringsfarve6 2 2 5 3 5 2" xfId="14170"/>
    <cellStyle name="20 % - Markeringsfarve6 2 2 5 3 5 2 2" xfId="28201"/>
    <cellStyle name="20 % - Markeringsfarve6 2 2 5 3 5 3" xfId="24252"/>
    <cellStyle name="20 % - Markeringsfarve6 2 2 5 3 6" xfId="3875"/>
    <cellStyle name="20 % - Markeringsfarve6 2 2 5 3 6 2" xfId="14171"/>
    <cellStyle name="20 % - Markeringsfarve6 2 2 5 3 6 2 2" xfId="28202"/>
    <cellStyle name="20 % - Markeringsfarve6 2 2 5 3 6 3" xfId="24253"/>
    <cellStyle name="20 % - Markeringsfarve6 2 2 5 3 7" xfId="14166"/>
    <cellStyle name="20 % - Markeringsfarve6 2 2 5 3 7 2" xfId="28197"/>
    <cellStyle name="20 % - Markeringsfarve6 2 2 5 3 8" xfId="24248"/>
    <cellStyle name="20 % - Markeringsfarve6 2 2 5 4" xfId="3876"/>
    <cellStyle name="20 % - Markeringsfarve6 2 2 5 4 2" xfId="3877"/>
    <cellStyle name="20 % - Markeringsfarve6 2 2 5 4 2 2" xfId="14173"/>
    <cellStyle name="20 % - Markeringsfarve6 2 2 5 4 2 2 2" xfId="28204"/>
    <cellStyle name="20 % - Markeringsfarve6 2 2 5 4 2 3" xfId="24255"/>
    <cellStyle name="20 % - Markeringsfarve6 2 2 5 4 3" xfId="3878"/>
    <cellStyle name="20 % - Markeringsfarve6 2 2 5 4 3 2" xfId="14174"/>
    <cellStyle name="20 % - Markeringsfarve6 2 2 5 4 3 2 2" xfId="28205"/>
    <cellStyle name="20 % - Markeringsfarve6 2 2 5 4 3 3" xfId="24256"/>
    <cellStyle name="20 % - Markeringsfarve6 2 2 5 4 4" xfId="3879"/>
    <cellStyle name="20 % - Markeringsfarve6 2 2 5 4 4 2" xfId="14175"/>
    <cellStyle name="20 % - Markeringsfarve6 2 2 5 4 4 2 2" xfId="28206"/>
    <cellStyle name="20 % - Markeringsfarve6 2 2 5 4 4 3" xfId="24257"/>
    <cellStyle name="20 % - Markeringsfarve6 2 2 5 4 5" xfId="3880"/>
    <cellStyle name="20 % - Markeringsfarve6 2 2 5 4 5 2" xfId="14176"/>
    <cellStyle name="20 % - Markeringsfarve6 2 2 5 4 5 2 2" xfId="28207"/>
    <cellStyle name="20 % - Markeringsfarve6 2 2 5 4 5 3" xfId="24258"/>
    <cellStyle name="20 % - Markeringsfarve6 2 2 5 4 6" xfId="3881"/>
    <cellStyle name="20 % - Markeringsfarve6 2 2 5 4 6 2" xfId="14177"/>
    <cellStyle name="20 % - Markeringsfarve6 2 2 5 4 6 2 2" xfId="28208"/>
    <cellStyle name="20 % - Markeringsfarve6 2 2 5 4 6 3" xfId="24259"/>
    <cellStyle name="20 % - Markeringsfarve6 2 2 5 4 7" xfId="14172"/>
    <cellStyle name="20 % - Markeringsfarve6 2 2 5 4 7 2" xfId="28203"/>
    <cellStyle name="20 % - Markeringsfarve6 2 2 5 4 8" xfId="24254"/>
    <cellStyle name="20 % - Markeringsfarve6 2 2 5 5" xfId="3882"/>
    <cellStyle name="20 % - Markeringsfarve6 2 2 5 5 2" xfId="14178"/>
    <cellStyle name="20 % - Markeringsfarve6 2 2 5 5 2 2" xfId="28209"/>
    <cellStyle name="20 % - Markeringsfarve6 2 2 5 5 3" xfId="24260"/>
    <cellStyle name="20 % - Markeringsfarve6 2 2 5 6" xfId="3883"/>
    <cellStyle name="20 % - Markeringsfarve6 2 2 5 6 2" xfId="14179"/>
    <cellStyle name="20 % - Markeringsfarve6 2 2 5 6 2 2" xfId="28210"/>
    <cellStyle name="20 % - Markeringsfarve6 2 2 5 6 3" xfId="24261"/>
    <cellStyle name="20 % - Markeringsfarve6 2 2 5 7" xfId="3884"/>
    <cellStyle name="20 % - Markeringsfarve6 2 2 5 7 2" xfId="14180"/>
    <cellStyle name="20 % - Markeringsfarve6 2 2 5 7 2 2" xfId="28211"/>
    <cellStyle name="20 % - Markeringsfarve6 2 2 5 7 3" xfId="24262"/>
    <cellStyle name="20 % - Markeringsfarve6 2 2 5 8" xfId="3885"/>
    <cellStyle name="20 % - Markeringsfarve6 2 2 5 8 2" xfId="14181"/>
    <cellStyle name="20 % - Markeringsfarve6 2 2 5 8 2 2" xfId="28212"/>
    <cellStyle name="20 % - Markeringsfarve6 2 2 5 8 3" xfId="24263"/>
    <cellStyle name="20 % - Markeringsfarve6 2 2 5 9" xfId="3886"/>
    <cellStyle name="20 % - Markeringsfarve6 2 2 5 9 2" xfId="14182"/>
    <cellStyle name="20 % - Markeringsfarve6 2 2 5 9 2 2" xfId="28213"/>
    <cellStyle name="20 % - Markeringsfarve6 2 2 5 9 3" xfId="24264"/>
    <cellStyle name="20 % - Markeringsfarve6 2 2 6" xfId="3887"/>
    <cellStyle name="20 % - Markeringsfarve6 2 2 6 2" xfId="3888"/>
    <cellStyle name="20 % - Markeringsfarve6 2 2 6 2 2" xfId="14184"/>
    <cellStyle name="20 % - Markeringsfarve6 2 2 6 2 2 2" xfId="28215"/>
    <cellStyle name="20 % - Markeringsfarve6 2 2 6 2 3" xfId="24266"/>
    <cellStyle name="20 % - Markeringsfarve6 2 2 6 3" xfId="3889"/>
    <cellStyle name="20 % - Markeringsfarve6 2 2 6 3 2" xfId="14185"/>
    <cellStyle name="20 % - Markeringsfarve6 2 2 6 3 2 2" xfId="28216"/>
    <cellStyle name="20 % - Markeringsfarve6 2 2 6 3 3" xfId="24267"/>
    <cellStyle name="20 % - Markeringsfarve6 2 2 6 4" xfId="3890"/>
    <cellStyle name="20 % - Markeringsfarve6 2 2 6 4 2" xfId="14186"/>
    <cellStyle name="20 % - Markeringsfarve6 2 2 6 4 2 2" xfId="28217"/>
    <cellStyle name="20 % - Markeringsfarve6 2 2 6 4 3" xfId="24268"/>
    <cellStyle name="20 % - Markeringsfarve6 2 2 6 5" xfId="3891"/>
    <cellStyle name="20 % - Markeringsfarve6 2 2 6 5 2" xfId="14187"/>
    <cellStyle name="20 % - Markeringsfarve6 2 2 6 5 2 2" xfId="28218"/>
    <cellStyle name="20 % - Markeringsfarve6 2 2 6 5 3" xfId="24269"/>
    <cellStyle name="20 % - Markeringsfarve6 2 2 6 6" xfId="3892"/>
    <cellStyle name="20 % - Markeringsfarve6 2 2 6 6 2" xfId="14188"/>
    <cellStyle name="20 % - Markeringsfarve6 2 2 6 6 2 2" xfId="28219"/>
    <cellStyle name="20 % - Markeringsfarve6 2 2 6 6 3" xfId="24270"/>
    <cellStyle name="20 % - Markeringsfarve6 2 2 6 7" xfId="14183"/>
    <cellStyle name="20 % - Markeringsfarve6 2 2 6 7 2" xfId="28214"/>
    <cellStyle name="20 % - Markeringsfarve6 2 2 6 8" xfId="24265"/>
    <cellStyle name="20 % - Markeringsfarve6 2 2 7" xfId="3893"/>
    <cellStyle name="20 % - Markeringsfarve6 2 2 7 2" xfId="3894"/>
    <cellStyle name="20 % - Markeringsfarve6 2 2 7 2 2" xfId="14190"/>
    <cellStyle name="20 % - Markeringsfarve6 2 2 7 2 2 2" xfId="28221"/>
    <cellStyle name="20 % - Markeringsfarve6 2 2 7 2 3" xfId="24272"/>
    <cellStyle name="20 % - Markeringsfarve6 2 2 7 3" xfId="3895"/>
    <cellStyle name="20 % - Markeringsfarve6 2 2 7 3 2" xfId="14191"/>
    <cellStyle name="20 % - Markeringsfarve6 2 2 7 3 2 2" xfId="28222"/>
    <cellStyle name="20 % - Markeringsfarve6 2 2 7 3 3" xfId="24273"/>
    <cellStyle name="20 % - Markeringsfarve6 2 2 7 4" xfId="3896"/>
    <cellStyle name="20 % - Markeringsfarve6 2 2 7 4 2" xfId="14192"/>
    <cellStyle name="20 % - Markeringsfarve6 2 2 7 4 2 2" xfId="28223"/>
    <cellStyle name="20 % - Markeringsfarve6 2 2 7 4 3" xfId="24274"/>
    <cellStyle name="20 % - Markeringsfarve6 2 2 7 5" xfId="3897"/>
    <cellStyle name="20 % - Markeringsfarve6 2 2 7 5 2" xfId="14193"/>
    <cellStyle name="20 % - Markeringsfarve6 2 2 7 5 2 2" xfId="28224"/>
    <cellStyle name="20 % - Markeringsfarve6 2 2 7 5 3" xfId="24275"/>
    <cellStyle name="20 % - Markeringsfarve6 2 2 7 6" xfId="3898"/>
    <cellStyle name="20 % - Markeringsfarve6 2 2 7 6 2" xfId="14194"/>
    <cellStyle name="20 % - Markeringsfarve6 2 2 7 6 2 2" xfId="28225"/>
    <cellStyle name="20 % - Markeringsfarve6 2 2 7 6 3" xfId="24276"/>
    <cellStyle name="20 % - Markeringsfarve6 2 2 7 7" xfId="14189"/>
    <cellStyle name="20 % - Markeringsfarve6 2 2 7 7 2" xfId="28220"/>
    <cellStyle name="20 % - Markeringsfarve6 2 2 7 8" xfId="24271"/>
    <cellStyle name="20 % - Markeringsfarve6 2 2 8" xfId="3899"/>
    <cellStyle name="20 % - Markeringsfarve6 2 2 8 2" xfId="3900"/>
    <cellStyle name="20 % - Markeringsfarve6 2 2 8 2 2" xfId="14196"/>
    <cellStyle name="20 % - Markeringsfarve6 2 2 8 2 2 2" xfId="28227"/>
    <cellStyle name="20 % - Markeringsfarve6 2 2 8 2 3" xfId="24278"/>
    <cellStyle name="20 % - Markeringsfarve6 2 2 8 3" xfId="3901"/>
    <cellStyle name="20 % - Markeringsfarve6 2 2 8 3 2" xfId="14197"/>
    <cellStyle name="20 % - Markeringsfarve6 2 2 8 3 2 2" xfId="28228"/>
    <cellStyle name="20 % - Markeringsfarve6 2 2 8 3 3" xfId="24279"/>
    <cellStyle name="20 % - Markeringsfarve6 2 2 8 4" xfId="3902"/>
    <cellStyle name="20 % - Markeringsfarve6 2 2 8 4 2" xfId="14198"/>
    <cellStyle name="20 % - Markeringsfarve6 2 2 8 4 2 2" xfId="28229"/>
    <cellStyle name="20 % - Markeringsfarve6 2 2 8 4 3" xfId="24280"/>
    <cellStyle name="20 % - Markeringsfarve6 2 2 8 5" xfId="3903"/>
    <cellStyle name="20 % - Markeringsfarve6 2 2 8 5 2" xfId="14199"/>
    <cellStyle name="20 % - Markeringsfarve6 2 2 8 5 2 2" xfId="28230"/>
    <cellStyle name="20 % - Markeringsfarve6 2 2 8 5 3" xfId="24281"/>
    <cellStyle name="20 % - Markeringsfarve6 2 2 8 6" xfId="3904"/>
    <cellStyle name="20 % - Markeringsfarve6 2 2 8 6 2" xfId="14200"/>
    <cellStyle name="20 % - Markeringsfarve6 2 2 8 6 2 2" xfId="28231"/>
    <cellStyle name="20 % - Markeringsfarve6 2 2 8 6 3" xfId="24282"/>
    <cellStyle name="20 % - Markeringsfarve6 2 2 8 7" xfId="14195"/>
    <cellStyle name="20 % - Markeringsfarve6 2 2 8 7 2" xfId="28226"/>
    <cellStyle name="20 % - Markeringsfarve6 2 2 8 8" xfId="24277"/>
    <cellStyle name="20 % - Markeringsfarve6 2 2 9" xfId="3905"/>
    <cellStyle name="20 % - Markeringsfarve6 2 2 9 2" xfId="14201"/>
    <cellStyle name="20 % - Markeringsfarve6 2 2 9 2 2" xfId="28232"/>
    <cellStyle name="20 % - Markeringsfarve6 2 2 9 3" xfId="24283"/>
    <cellStyle name="20 % - Markeringsfarve6 2 2_Budget" xfId="3906"/>
    <cellStyle name="20 % - Markeringsfarve6 2 3" xfId="3907"/>
    <cellStyle name="20 % - Markeringsfarve6 2 3 10" xfId="3908"/>
    <cellStyle name="20 % - Markeringsfarve6 2 3 10 2" xfId="14203"/>
    <cellStyle name="20 % - Markeringsfarve6 2 3 10 2 2" xfId="28234"/>
    <cellStyle name="20 % - Markeringsfarve6 2 3 10 3" xfId="24285"/>
    <cellStyle name="20 % - Markeringsfarve6 2 3 11" xfId="3909"/>
    <cellStyle name="20 % - Markeringsfarve6 2 3 11 2" xfId="14204"/>
    <cellStyle name="20 % - Markeringsfarve6 2 3 11 2 2" xfId="28235"/>
    <cellStyle name="20 % - Markeringsfarve6 2 3 11 3" xfId="24286"/>
    <cellStyle name="20 % - Markeringsfarve6 2 3 12" xfId="3910"/>
    <cellStyle name="20 % - Markeringsfarve6 2 3 12 2" xfId="14205"/>
    <cellStyle name="20 % - Markeringsfarve6 2 3 12 2 2" xfId="28236"/>
    <cellStyle name="20 % - Markeringsfarve6 2 3 12 3" xfId="24287"/>
    <cellStyle name="20 % - Markeringsfarve6 2 3 13" xfId="3911"/>
    <cellStyle name="20 % - Markeringsfarve6 2 3 14" xfId="14202"/>
    <cellStyle name="20 % - Markeringsfarve6 2 3 14 2" xfId="28233"/>
    <cellStyle name="20 % - Markeringsfarve6 2 3 15" xfId="24284"/>
    <cellStyle name="20 % - Markeringsfarve6 2 3 2" xfId="3912"/>
    <cellStyle name="20 % - Markeringsfarve6 2 3 2 10" xfId="3913"/>
    <cellStyle name="20 % - Markeringsfarve6 2 3 2 10 2" xfId="14207"/>
    <cellStyle name="20 % - Markeringsfarve6 2 3 2 10 2 2" xfId="28238"/>
    <cellStyle name="20 % - Markeringsfarve6 2 3 2 10 3" xfId="24289"/>
    <cellStyle name="20 % - Markeringsfarve6 2 3 2 11" xfId="3914"/>
    <cellStyle name="20 % - Markeringsfarve6 2 3 2 11 2" xfId="14208"/>
    <cellStyle name="20 % - Markeringsfarve6 2 3 2 11 2 2" xfId="28239"/>
    <cellStyle name="20 % - Markeringsfarve6 2 3 2 11 3" xfId="24290"/>
    <cellStyle name="20 % - Markeringsfarve6 2 3 2 12" xfId="14206"/>
    <cellStyle name="20 % - Markeringsfarve6 2 3 2 12 2" xfId="28237"/>
    <cellStyle name="20 % - Markeringsfarve6 2 3 2 13" xfId="24288"/>
    <cellStyle name="20 % - Markeringsfarve6 2 3 2 2" xfId="3915"/>
    <cellStyle name="20 % - Markeringsfarve6 2 3 2 2 10" xfId="3916"/>
    <cellStyle name="20 % - Markeringsfarve6 2 3 2 2 10 2" xfId="14210"/>
    <cellStyle name="20 % - Markeringsfarve6 2 3 2 2 10 2 2" xfId="28241"/>
    <cellStyle name="20 % - Markeringsfarve6 2 3 2 2 10 3" xfId="24292"/>
    <cellStyle name="20 % - Markeringsfarve6 2 3 2 2 11" xfId="14209"/>
    <cellStyle name="20 % - Markeringsfarve6 2 3 2 2 11 2" xfId="28240"/>
    <cellStyle name="20 % - Markeringsfarve6 2 3 2 2 12" xfId="24291"/>
    <cellStyle name="20 % - Markeringsfarve6 2 3 2 2 2" xfId="3917"/>
    <cellStyle name="20 % - Markeringsfarve6 2 3 2 2 2 2" xfId="3918"/>
    <cellStyle name="20 % - Markeringsfarve6 2 3 2 2 2 2 2" xfId="14212"/>
    <cellStyle name="20 % - Markeringsfarve6 2 3 2 2 2 2 2 2" xfId="28243"/>
    <cellStyle name="20 % - Markeringsfarve6 2 3 2 2 2 2 3" xfId="24294"/>
    <cellStyle name="20 % - Markeringsfarve6 2 3 2 2 2 3" xfId="3919"/>
    <cellStyle name="20 % - Markeringsfarve6 2 3 2 2 2 3 2" xfId="14213"/>
    <cellStyle name="20 % - Markeringsfarve6 2 3 2 2 2 3 2 2" xfId="28244"/>
    <cellStyle name="20 % - Markeringsfarve6 2 3 2 2 2 3 3" xfId="24295"/>
    <cellStyle name="20 % - Markeringsfarve6 2 3 2 2 2 4" xfId="3920"/>
    <cellStyle name="20 % - Markeringsfarve6 2 3 2 2 2 4 2" xfId="14214"/>
    <cellStyle name="20 % - Markeringsfarve6 2 3 2 2 2 4 2 2" xfId="28245"/>
    <cellStyle name="20 % - Markeringsfarve6 2 3 2 2 2 4 3" xfId="24296"/>
    <cellStyle name="20 % - Markeringsfarve6 2 3 2 2 2 5" xfId="3921"/>
    <cellStyle name="20 % - Markeringsfarve6 2 3 2 2 2 5 2" xfId="14215"/>
    <cellStyle name="20 % - Markeringsfarve6 2 3 2 2 2 5 2 2" xfId="28246"/>
    <cellStyle name="20 % - Markeringsfarve6 2 3 2 2 2 5 3" xfId="24297"/>
    <cellStyle name="20 % - Markeringsfarve6 2 3 2 2 2 6" xfId="3922"/>
    <cellStyle name="20 % - Markeringsfarve6 2 3 2 2 2 6 2" xfId="14216"/>
    <cellStyle name="20 % - Markeringsfarve6 2 3 2 2 2 6 2 2" xfId="28247"/>
    <cellStyle name="20 % - Markeringsfarve6 2 3 2 2 2 6 3" xfId="24298"/>
    <cellStyle name="20 % - Markeringsfarve6 2 3 2 2 2 7" xfId="14211"/>
    <cellStyle name="20 % - Markeringsfarve6 2 3 2 2 2 7 2" xfId="28242"/>
    <cellStyle name="20 % - Markeringsfarve6 2 3 2 2 2 8" xfId="24293"/>
    <cellStyle name="20 % - Markeringsfarve6 2 3 2 2 3" xfId="3923"/>
    <cellStyle name="20 % - Markeringsfarve6 2 3 2 2 3 2" xfId="3924"/>
    <cellStyle name="20 % - Markeringsfarve6 2 3 2 2 3 2 2" xfId="14218"/>
    <cellStyle name="20 % - Markeringsfarve6 2 3 2 2 3 2 2 2" xfId="28249"/>
    <cellStyle name="20 % - Markeringsfarve6 2 3 2 2 3 2 3" xfId="24300"/>
    <cellStyle name="20 % - Markeringsfarve6 2 3 2 2 3 3" xfId="3925"/>
    <cellStyle name="20 % - Markeringsfarve6 2 3 2 2 3 3 2" xfId="14219"/>
    <cellStyle name="20 % - Markeringsfarve6 2 3 2 2 3 3 2 2" xfId="28250"/>
    <cellStyle name="20 % - Markeringsfarve6 2 3 2 2 3 3 3" xfId="24301"/>
    <cellStyle name="20 % - Markeringsfarve6 2 3 2 2 3 4" xfId="3926"/>
    <cellStyle name="20 % - Markeringsfarve6 2 3 2 2 3 4 2" xfId="14220"/>
    <cellStyle name="20 % - Markeringsfarve6 2 3 2 2 3 4 2 2" xfId="28251"/>
    <cellStyle name="20 % - Markeringsfarve6 2 3 2 2 3 4 3" xfId="24302"/>
    <cellStyle name="20 % - Markeringsfarve6 2 3 2 2 3 5" xfId="3927"/>
    <cellStyle name="20 % - Markeringsfarve6 2 3 2 2 3 5 2" xfId="14221"/>
    <cellStyle name="20 % - Markeringsfarve6 2 3 2 2 3 5 2 2" xfId="28252"/>
    <cellStyle name="20 % - Markeringsfarve6 2 3 2 2 3 5 3" xfId="24303"/>
    <cellStyle name="20 % - Markeringsfarve6 2 3 2 2 3 6" xfId="3928"/>
    <cellStyle name="20 % - Markeringsfarve6 2 3 2 2 3 6 2" xfId="14222"/>
    <cellStyle name="20 % - Markeringsfarve6 2 3 2 2 3 6 2 2" xfId="28253"/>
    <cellStyle name="20 % - Markeringsfarve6 2 3 2 2 3 6 3" xfId="24304"/>
    <cellStyle name="20 % - Markeringsfarve6 2 3 2 2 3 7" xfId="14217"/>
    <cellStyle name="20 % - Markeringsfarve6 2 3 2 2 3 7 2" xfId="28248"/>
    <cellStyle name="20 % - Markeringsfarve6 2 3 2 2 3 8" xfId="24299"/>
    <cellStyle name="20 % - Markeringsfarve6 2 3 2 2 4" xfId="3929"/>
    <cellStyle name="20 % - Markeringsfarve6 2 3 2 2 4 2" xfId="3930"/>
    <cellStyle name="20 % - Markeringsfarve6 2 3 2 2 4 2 2" xfId="14224"/>
    <cellStyle name="20 % - Markeringsfarve6 2 3 2 2 4 2 2 2" xfId="28255"/>
    <cellStyle name="20 % - Markeringsfarve6 2 3 2 2 4 2 3" xfId="24306"/>
    <cellStyle name="20 % - Markeringsfarve6 2 3 2 2 4 3" xfId="3931"/>
    <cellStyle name="20 % - Markeringsfarve6 2 3 2 2 4 3 2" xfId="14225"/>
    <cellStyle name="20 % - Markeringsfarve6 2 3 2 2 4 3 2 2" xfId="28256"/>
    <cellStyle name="20 % - Markeringsfarve6 2 3 2 2 4 3 3" xfId="24307"/>
    <cellStyle name="20 % - Markeringsfarve6 2 3 2 2 4 4" xfId="3932"/>
    <cellStyle name="20 % - Markeringsfarve6 2 3 2 2 4 4 2" xfId="14226"/>
    <cellStyle name="20 % - Markeringsfarve6 2 3 2 2 4 4 2 2" xfId="28257"/>
    <cellStyle name="20 % - Markeringsfarve6 2 3 2 2 4 4 3" xfId="24308"/>
    <cellStyle name="20 % - Markeringsfarve6 2 3 2 2 4 5" xfId="3933"/>
    <cellStyle name="20 % - Markeringsfarve6 2 3 2 2 4 5 2" xfId="14227"/>
    <cellStyle name="20 % - Markeringsfarve6 2 3 2 2 4 5 2 2" xfId="28258"/>
    <cellStyle name="20 % - Markeringsfarve6 2 3 2 2 4 5 3" xfId="24309"/>
    <cellStyle name="20 % - Markeringsfarve6 2 3 2 2 4 6" xfId="3934"/>
    <cellStyle name="20 % - Markeringsfarve6 2 3 2 2 4 6 2" xfId="14228"/>
    <cellStyle name="20 % - Markeringsfarve6 2 3 2 2 4 6 2 2" xfId="28259"/>
    <cellStyle name="20 % - Markeringsfarve6 2 3 2 2 4 6 3" xfId="24310"/>
    <cellStyle name="20 % - Markeringsfarve6 2 3 2 2 4 7" xfId="14223"/>
    <cellStyle name="20 % - Markeringsfarve6 2 3 2 2 4 7 2" xfId="28254"/>
    <cellStyle name="20 % - Markeringsfarve6 2 3 2 2 4 8" xfId="24305"/>
    <cellStyle name="20 % - Markeringsfarve6 2 3 2 2 5" xfId="3935"/>
    <cellStyle name="20 % - Markeringsfarve6 2 3 2 2 5 2" xfId="3936"/>
    <cellStyle name="20 % - Markeringsfarve6 2 3 2 2 5 2 2" xfId="14230"/>
    <cellStyle name="20 % - Markeringsfarve6 2 3 2 2 5 2 2 2" xfId="28261"/>
    <cellStyle name="20 % - Markeringsfarve6 2 3 2 2 5 2 3" xfId="24312"/>
    <cellStyle name="20 % - Markeringsfarve6 2 3 2 2 5 3" xfId="3937"/>
    <cellStyle name="20 % - Markeringsfarve6 2 3 2 2 5 3 2" xfId="14231"/>
    <cellStyle name="20 % - Markeringsfarve6 2 3 2 2 5 3 2 2" xfId="28262"/>
    <cellStyle name="20 % - Markeringsfarve6 2 3 2 2 5 3 3" xfId="24313"/>
    <cellStyle name="20 % - Markeringsfarve6 2 3 2 2 5 4" xfId="3938"/>
    <cellStyle name="20 % - Markeringsfarve6 2 3 2 2 5 4 2" xfId="14232"/>
    <cellStyle name="20 % - Markeringsfarve6 2 3 2 2 5 4 2 2" xfId="28263"/>
    <cellStyle name="20 % - Markeringsfarve6 2 3 2 2 5 4 3" xfId="24314"/>
    <cellStyle name="20 % - Markeringsfarve6 2 3 2 2 5 5" xfId="3939"/>
    <cellStyle name="20 % - Markeringsfarve6 2 3 2 2 5 5 2" xfId="14233"/>
    <cellStyle name="20 % - Markeringsfarve6 2 3 2 2 5 5 2 2" xfId="28264"/>
    <cellStyle name="20 % - Markeringsfarve6 2 3 2 2 5 5 3" xfId="24315"/>
    <cellStyle name="20 % - Markeringsfarve6 2 3 2 2 5 6" xfId="3940"/>
    <cellStyle name="20 % - Markeringsfarve6 2 3 2 2 5 6 2" xfId="14234"/>
    <cellStyle name="20 % - Markeringsfarve6 2 3 2 2 5 6 2 2" xfId="28265"/>
    <cellStyle name="20 % - Markeringsfarve6 2 3 2 2 5 6 3" xfId="24316"/>
    <cellStyle name="20 % - Markeringsfarve6 2 3 2 2 5 7" xfId="14229"/>
    <cellStyle name="20 % - Markeringsfarve6 2 3 2 2 5 7 2" xfId="28260"/>
    <cellStyle name="20 % - Markeringsfarve6 2 3 2 2 5 8" xfId="24311"/>
    <cellStyle name="20 % - Markeringsfarve6 2 3 2 2 6" xfId="3941"/>
    <cellStyle name="20 % - Markeringsfarve6 2 3 2 2 6 2" xfId="14235"/>
    <cellStyle name="20 % - Markeringsfarve6 2 3 2 2 6 2 2" xfId="28266"/>
    <cellStyle name="20 % - Markeringsfarve6 2 3 2 2 6 3" xfId="24317"/>
    <cellStyle name="20 % - Markeringsfarve6 2 3 2 2 7" xfId="3942"/>
    <cellStyle name="20 % - Markeringsfarve6 2 3 2 2 7 2" xfId="14236"/>
    <cellStyle name="20 % - Markeringsfarve6 2 3 2 2 7 2 2" xfId="28267"/>
    <cellStyle name="20 % - Markeringsfarve6 2 3 2 2 7 3" xfId="24318"/>
    <cellStyle name="20 % - Markeringsfarve6 2 3 2 2 8" xfId="3943"/>
    <cellStyle name="20 % - Markeringsfarve6 2 3 2 2 8 2" xfId="14237"/>
    <cellStyle name="20 % - Markeringsfarve6 2 3 2 2 8 2 2" xfId="28268"/>
    <cellStyle name="20 % - Markeringsfarve6 2 3 2 2 8 3" xfId="24319"/>
    <cellStyle name="20 % - Markeringsfarve6 2 3 2 2 9" xfId="3944"/>
    <cellStyle name="20 % - Markeringsfarve6 2 3 2 2 9 2" xfId="14238"/>
    <cellStyle name="20 % - Markeringsfarve6 2 3 2 2 9 2 2" xfId="28269"/>
    <cellStyle name="20 % - Markeringsfarve6 2 3 2 2 9 3" xfId="24320"/>
    <cellStyle name="20 % - Markeringsfarve6 2 3 2 3" xfId="3945"/>
    <cellStyle name="20 % - Markeringsfarve6 2 3 2 3 2" xfId="3946"/>
    <cellStyle name="20 % - Markeringsfarve6 2 3 2 3 2 2" xfId="14240"/>
    <cellStyle name="20 % - Markeringsfarve6 2 3 2 3 2 2 2" xfId="28271"/>
    <cellStyle name="20 % - Markeringsfarve6 2 3 2 3 2 3" xfId="24322"/>
    <cellStyle name="20 % - Markeringsfarve6 2 3 2 3 3" xfId="3947"/>
    <cellStyle name="20 % - Markeringsfarve6 2 3 2 3 3 2" xfId="14241"/>
    <cellStyle name="20 % - Markeringsfarve6 2 3 2 3 3 2 2" xfId="28272"/>
    <cellStyle name="20 % - Markeringsfarve6 2 3 2 3 3 3" xfId="24323"/>
    <cellStyle name="20 % - Markeringsfarve6 2 3 2 3 4" xfId="3948"/>
    <cellStyle name="20 % - Markeringsfarve6 2 3 2 3 4 2" xfId="14242"/>
    <cellStyle name="20 % - Markeringsfarve6 2 3 2 3 4 2 2" xfId="28273"/>
    <cellStyle name="20 % - Markeringsfarve6 2 3 2 3 4 3" xfId="24324"/>
    <cellStyle name="20 % - Markeringsfarve6 2 3 2 3 5" xfId="3949"/>
    <cellStyle name="20 % - Markeringsfarve6 2 3 2 3 5 2" xfId="14243"/>
    <cellStyle name="20 % - Markeringsfarve6 2 3 2 3 5 2 2" xfId="28274"/>
    <cellStyle name="20 % - Markeringsfarve6 2 3 2 3 5 3" xfId="24325"/>
    <cellStyle name="20 % - Markeringsfarve6 2 3 2 3 6" xfId="3950"/>
    <cellStyle name="20 % - Markeringsfarve6 2 3 2 3 6 2" xfId="14244"/>
    <cellStyle name="20 % - Markeringsfarve6 2 3 2 3 6 2 2" xfId="28275"/>
    <cellStyle name="20 % - Markeringsfarve6 2 3 2 3 6 3" xfId="24326"/>
    <cellStyle name="20 % - Markeringsfarve6 2 3 2 3 7" xfId="14239"/>
    <cellStyle name="20 % - Markeringsfarve6 2 3 2 3 7 2" xfId="28270"/>
    <cellStyle name="20 % - Markeringsfarve6 2 3 2 3 8" xfId="24321"/>
    <cellStyle name="20 % - Markeringsfarve6 2 3 2 4" xfId="3951"/>
    <cellStyle name="20 % - Markeringsfarve6 2 3 2 4 2" xfId="3952"/>
    <cellStyle name="20 % - Markeringsfarve6 2 3 2 4 2 2" xfId="14246"/>
    <cellStyle name="20 % - Markeringsfarve6 2 3 2 4 2 2 2" xfId="28277"/>
    <cellStyle name="20 % - Markeringsfarve6 2 3 2 4 2 3" xfId="24328"/>
    <cellStyle name="20 % - Markeringsfarve6 2 3 2 4 3" xfId="3953"/>
    <cellStyle name="20 % - Markeringsfarve6 2 3 2 4 3 2" xfId="14247"/>
    <cellStyle name="20 % - Markeringsfarve6 2 3 2 4 3 2 2" xfId="28278"/>
    <cellStyle name="20 % - Markeringsfarve6 2 3 2 4 3 3" xfId="24329"/>
    <cellStyle name="20 % - Markeringsfarve6 2 3 2 4 4" xfId="3954"/>
    <cellStyle name="20 % - Markeringsfarve6 2 3 2 4 4 2" xfId="14248"/>
    <cellStyle name="20 % - Markeringsfarve6 2 3 2 4 4 2 2" xfId="28279"/>
    <cellStyle name="20 % - Markeringsfarve6 2 3 2 4 4 3" xfId="24330"/>
    <cellStyle name="20 % - Markeringsfarve6 2 3 2 4 5" xfId="3955"/>
    <cellStyle name="20 % - Markeringsfarve6 2 3 2 4 5 2" xfId="14249"/>
    <cellStyle name="20 % - Markeringsfarve6 2 3 2 4 5 2 2" xfId="28280"/>
    <cellStyle name="20 % - Markeringsfarve6 2 3 2 4 5 3" xfId="24331"/>
    <cellStyle name="20 % - Markeringsfarve6 2 3 2 4 6" xfId="3956"/>
    <cellStyle name="20 % - Markeringsfarve6 2 3 2 4 6 2" xfId="14250"/>
    <cellStyle name="20 % - Markeringsfarve6 2 3 2 4 6 2 2" xfId="28281"/>
    <cellStyle name="20 % - Markeringsfarve6 2 3 2 4 6 3" xfId="24332"/>
    <cellStyle name="20 % - Markeringsfarve6 2 3 2 4 7" xfId="14245"/>
    <cellStyle name="20 % - Markeringsfarve6 2 3 2 4 7 2" xfId="28276"/>
    <cellStyle name="20 % - Markeringsfarve6 2 3 2 4 8" xfId="24327"/>
    <cellStyle name="20 % - Markeringsfarve6 2 3 2 5" xfId="3957"/>
    <cellStyle name="20 % - Markeringsfarve6 2 3 2 5 2" xfId="3958"/>
    <cellStyle name="20 % - Markeringsfarve6 2 3 2 5 2 2" xfId="14252"/>
    <cellStyle name="20 % - Markeringsfarve6 2 3 2 5 2 2 2" xfId="28283"/>
    <cellStyle name="20 % - Markeringsfarve6 2 3 2 5 2 3" xfId="24334"/>
    <cellStyle name="20 % - Markeringsfarve6 2 3 2 5 3" xfId="3959"/>
    <cellStyle name="20 % - Markeringsfarve6 2 3 2 5 3 2" xfId="14253"/>
    <cellStyle name="20 % - Markeringsfarve6 2 3 2 5 3 2 2" xfId="28284"/>
    <cellStyle name="20 % - Markeringsfarve6 2 3 2 5 3 3" xfId="24335"/>
    <cellStyle name="20 % - Markeringsfarve6 2 3 2 5 4" xfId="3960"/>
    <cellStyle name="20 % - Markeringsfarve6 2 3 2 5 4 2" xfId="14254"/>
    <cellStyle name="20 % - Markeringsfarve6 2 3 2 5 4 2 2" xfId="28285"/>
    <cellStyle name="20 % - Markeringsfarve6 2 3 2 5 4 3" xfId="24336"/>
    <cellStyle name="20 % - Markeringsfarve6 2 3 2 5 5" xfId="3961"/>
    <cellStyle name="20 % - Markeringsfarve6 2 3 2 5 5 2" xfId="14255"/>
    <cellStyle name="20 % - Markeringsfarve6 2 3 2 5 5 2 2" xfId="28286"/>
    <cellStyle name="20 % - Markeringsfarve6 2 3 2 5 5 3" xfId="24337"/>
    <cellStyle name="20 % - Markeringsfarve6 2 3 2 5 6" xfId="3962"/>
    <cellStyle name="20 % - Markeringsfarve6 2 3 2 5 6 2" xfId="14256"/>
    <cellStyle name="20 % - Markeringsfarve6 2 3 2 5 6 2 2" xfId="28287"/>
    <cellStyle name="20 % - Markeringsfarve6 2 3 2 5 6 3" xfId="24338"/>
    <cellStyle name="20 % - Markeringsfarve6 2 3 2 5 7" xfId="14251"/>
    <cellStyle name="20 % - Markeringsfarve6 2 3 2 5 7 2" xfId="28282"/>
    <cellStyle name="20 % - Markeringsfarve6 2 3 2 5 8" xfId="24333"/>
    <cellStyle name="20 % - Markeringsfarve6 2 3 2 6" xfId="3963"/>
    <cellStyle name="20 % - Markeringsfarve6 2 3 2 6 2" xfId="3964"/>
    <cellStyle name="20 % - Markeringsfarve6 2 3 2 6 2 2" xfId="14258"/>
    <cellStyle name="20 % - Markeringsfarve6 2 3 2 6 2 2 2" xfId="28289"/>
    <cellStyle name="20 % - Markeringsfarve6 2 3 2 6 2 3" xfId="24340"/>
    <cellStyle name="20 % - Markeringsfarve6 2 3 2 6 3" xfId="3965"/>
    <cellStyle name="20 % - Markeringsfarve6 2 3 2 6 3 2" xfId="14259"/>
    <cellStyle name="20 % - Markeringsfarve6 2 3 2 6 3 2 2" xfId="28290"/>
    <cellStyle name="20 % - Markeringsfarve6 2 3 2 6 3 3" xfId="24341"/>
    <cellStyle name="20 % - Markeringsfarve6 2 3 2 6 4" xfId="3966"/>
    <cellStyle name="20 % - Markeringsfarve6 2 3 2 6 4 2" xfId="14260"/>
    <cellStyle name="20 % - Markeringsfarve6 2 3 2 6 4 2 2" xfId="28291"/>
    <cellStyle name="20 % - Markeringsfarve6 2 3 2 6 4 3" xfId="24342"/>
    <cellStyle name="20 % - Markeringsfarve6 2 3 2 6 5" xfId="3967"/>
    <cellStyle name="20 % - Markeringsfarve6 2 3 2 6 5 2" xfId="14261"/>
    <cellStyle name="20 % - Markeringsfarve6 2 3 2 6 5 2 2" xfId="28292"/>
    <cellStyle name="20 % - Markeringsfarve6 2 3 2 6 5 3" xfId="24343"/>
    <cellStyle name="20 % - Markeringsfarve6 2 3 2 6 6" xfId="3968"/>
    <cellStyle name="20 % - Markeringsfarve6 2 3 2 6 6 2" xfId="14262"/>
    <cellStyle name="20 % - Markeringsfarve6 2 3 2 6 6 2 2" xfId="28293"/>
    <cellStyle name="20 % - Markeringsfarve6 2 3 2 6 6 3" xfId="24344"/>
    <cellStyle name="20 % - Markeringsfarve6 2 3 2 6 7" xfId="14257"/>
    <cellStyle name="20 % - Markeringsfarve6 2 3 2 6 7 2" xfId="28288"/>
    <cellStyle name="20 % - Markeringsfarve6 2 3 2 6 8" xfId="24339"/>
    <cellStyle name="20 % - Markeringsfarve6 2 3 2 7" xfId="3969"/>
    <cellStyle name="20 % - Markeringsfarve6 2 3 2 7 2" xfId="14263"/>
    <cellStyle name="20 % - Markeringsfarve6 2 3 2 7 2 2" xfId="28294"/>
    <cellStyle name="20 % - Markeringsfarve6 2 3 2 7 3" xfId="24345"/>
    <cellStyle name="20 % - Markeringsfarve6 2 3 2 8" xfId="3970"/>
    <cellStyle name="20 % - Markeringsfarve6 2 3 2 8 2" xfId="14264"/>
    <cellStyle name="20 % - Markeringsfarve6 2 3 2 8 2 2" xfId="28295"/>
    <cellStyle name="20 % - Markeringsfarve6 2 3 2 8 3" xfId="24346"/>
    <cellStyle name="20 % - Markeringsfarve6 2 3 2 9" xfId="3971"/>
    <cellStyle name="20 % - Markeringsfarve6 2 3 2 9 2" xfId="14265"/>
    <cellStyle name="20 % - Markeringsfarve6 2 3 2 9 2 2" xfId="28296"/>
    <cellStyle name="20 % - Markeringsfarve6 2 3 2 9 3" xfId="24347"/>
    <cellStyle name="20 % - Markeringsfarve6 2 3 3" xfId="3972"/>
    <cellStyle name="20 % - Markeringsfarve6 2 3 3 10" xfId="3973"/>
    <cellStyle name="20 % - Markeringsfarve6 2 3 3 10 2" xfId="14267"/>
    <cellStyle name="20 % - Markeringsfarve6 2 3 3 10 2 2" xfId="28298"/>
    <cellStyle name="20 % - Markeringsfarve6 2 3 3 10 3" xfId="24349"/>
    <cellStyle name="20 % - Markeringsfarve6 2 3 3 11" xfId="14266"/>
    <cellStyle name="20 % - Markeringsfarve6 2 3 3 11 2" xfId="28297"/>
    <cellStyle name="20 % - Markeringsfarve6 2 3 3 12" xfId="24348"/>
    <cellStyle name="20 % - Markeringsfarve6 2 3 3 2" xfId="3974"/>
    <cellStyle name="20 % - Markeringsfarve6 2 3 3 2 2" xfId="3975"/>
    <cellStyle name="20 % - Markeringsfarve6 2 3 3 2 2 2" xfId="14269"/>
    <cellStyle name="20 % - Markeringsfarve6 2 3 3 2 2 2 2" xfId="28300"/>
    <cellStyle name="20 % - Markeringsfarve6 2 3 3 2 2 3" xfId="24351"/>
    <cellStyle name="20 % - Markeringsfarve6 2 3 3 2 3" xfId="3976"/>
    <cellStyle name="20 % - Markeringsfarve6 2 3 3 2 3 2" xfId="14270"/>
    <cellStyle name="20 % - Markeringsfarve6 2 3 3 2 3 2 2" xfId="28301"/>
    <cellStyle name="20 % - Markeringsfarve6 2 3 3 2 3 3" xfId="24352"/>
    <cellStyle name="20 % - Markeringsfarve6 2 3 3 2 4" xfId="3977"/>
    <cellStyle name="20 % - Markeringsfarve6 2 3 3 2 4 2" xfId="14271"/>
    <cellStyle name="20 % - Markeringsfarve6 2 3 3 2 4 2 2" xfId="28302"/>
    <cellStyle name="20 % - Markeringsfarve6 2 3 3 2 4 3" xfId="24353"/>
    <cellStyle name="20 % - Markeringsfarve6 2 3 3 2 5" xfId="3978"/>
    <cellStyle name="20 % - Markeringsfarve6 2 3 3 2 5 2" xfId="14272"/>
    <cellStyle name="20 % - Markeringsfarve6 2 3 3 2 5 2 2" xfId="28303"/>
    <cellStyle name="20 % - Markeringsfarve6 2 3 3 2 5 3" xfId="24354"/>
    <cellStyle name="20 % - Markeringsfarve6 2 3 3 2 6" xfId="3979"/>
    <cellStyle name="20 % - Markeringsfarve6 2 3 3 2 6 2" xfId="14273"/>
    <cellStyle name="20 % - Markeringsfarve6 2 3 3 2 6 2 2" xfId="28304"/>
    <cellStyle name="20 % - Markeringsfarve6 2 3 3 2 6 3" xfId="24355"/>
    <cellStyle name="20 % - Markeringsfarve6 2 3 3 2 7" xfId="14268"/>
    <cellStyle name="20 % - Markeringsfarve6 2 3 3 2 7 2" xfId="28299"/>
    <cellStyle name="20 % - Markeringsfarve6 2 3 3 2 8" xfId="24350"/>
    <cellStyle name="20 % - Markeringsfarve6 2 3 3 3" xfId="3980"/>
    <cellStyle name="20 % - Markeringsfarve6 2 3 3 3 2" xfId="3981"/>
    <cellStyle name="20 % - Markeringsfarve6 2 3 3 3 2 2" xfId="14275"/>
    <cellStyle name="20 % - Markeringsfarve6 2 3 3 3 2 2 2" xfId="28306"/>
    <cellStyle name="20 % - Markeringsfarve6 2 3 3 3 2 3" xfId="24357"/>
    <cellStyle name="20 % - Markeringsfarve6 2 3 3 3 3" xfId="3982"/>
    <cellStyle name="20 % - Markeringsfarve6 2 3 3 3 3 2" xfId="14276"/>
    <cellStyle name="20 % - Markeringsfarve6 2 3 3 3 3 2 2" xfId="28307"/>
    <cellStyle name="20 % - Markeringsfarve6 2 3 3 3 3 3" xfId="24358"/>
    <cellStyle name="20 % - Markeringsfarve6 2 3 3 3 4" xfId="3983"/>
    <cellStyle name="20 % - Markeringsfarve6 2 3 3 3 4 2" xfId="14277"/>
    <cellStyle name="20 % - Markeringsfarve6 2 3 3 3 4 2 2" xfId="28308"/>
    <cellStyle name="20 % - Markeringsfarve6 2 3 3 3 4 3" xfId="24359"/>
    <cellStyle name="20 % - Markeringsfarve6 2 3 3 3 5" xfId="3984"/>
    <cellStyle name="20 % - Markeringsfarve6 2 3 3 3 5 2" xfId="14278"/>
    <cellStyle name="20 % - Markeringsfarve6 2 3 3 3 5 2 2" xfId="28309"/>
    <cellStyle name="20 % - Markeringsfarve6 2 3 3 3 5 3" xfId="24360"/>
    <cellStyle name="20 % - Markeringsfarve6 2 3 3 3 6" xfId="3985"/>
    <cellStyle name="20 % - Markeringsfarve6 2 3 3 3 6 2" xfId="14279"/>
    <cellStyle name="20 % - Markeringsfarve6 2 3 3 3 6 2 2" xfId="28310"/>
    <cellStyle name="20 % - Markeringsfarve6 2 3 3 3 6 3" xfId="24361"/>
    <cellStyle name="20 % - Markeringsfarve6 2 3 3 3 7" xfId="14274"/>
    <cellStyle name="20 % - Markeringsfarve6 2 3 3 3 7 2" xfId="28305"/>
    <cellStyle name="20 % - Markeringsfarve6 2 3 3 3 8" xfId="24356"/>
    <cellStyle name="20 % - Markeringsfarve6 2 3 3 4" xfId="3986"/>
    <cellStyle name="20 % - Markeringsfarve6 2 3 3 4 2" xfId="3987"/>
    <cellStyle name="20 % - Markeringsfarve6 2 3 3 4 2 2" xfId="14281"/>
    <cellStyle name="20 % - Markeringsfarve6 2 3 3 4 2 2 2" xfId="28312"/>
    <cellStyle name="20 % - Markeringsfarve6 2 3 3 4 2 3" xfId="24363"/>
    <cellStyle name="20 % - Markeringsfarve6 2 3 3 4 3" xfId="3988"/>
    <cellStyle name="20 % - Markeringsfarve6 2 3 3 4 3 2" xfId="14282"/>
    <cellStyle name="20 % - Markeringsfarve6 2 3 3 4 3 2 2" xfId="28313"/>
    <cellStyle name="20 % - Markeringsfarve6 2 3 3 4 3 3" xfId="24364"/>
    <cellStyle name="20 % - Markeringsfarve6 2 3 3 4 4" xfId="3989"/>
    <cellStyle name="20 % - Markeringsfarve6 2 3 3 4 4 2" xfId="14283"/>
    <cellStyle name="20 % - Markeringsfarve6 2 3 3 4 4 2 2" xfId="28314"/>
    <cellStyle name="20 % - Markeringsfarve6 2 3 3 4 4 3" xfId="24365"/>
    <cellStyle name="20 % - Markeringsfarve6 2 3 3 4 5" xfId="3990"/>
    <cellStyle name="20 % - Markeringsfarve6 2 3 3 4 5 2" xfId="14284"/>
    <cellStyle name="20 % - Markeringsfarve6 2 3 3 4 5 2 2" xfId="28315"/>
    <cellStyle name="20 % - Markeringsfarve6 2 3 3 4 5 3" xfId="24366"/>
    <cellStyle name="20 % - Markeringsfarve6 2 3 3 4 6" xfId="3991"/>
    <cellStyle name="20 % - Markeringsfarve6 2 3 3 4 6 2" xfId="14285"/>
    <cellStyle name="20 % - Markeringsfarve6 2 3 3 4 6 2 2" xfId="28316"/>
    <cellStyle name="20 % - Markeringsfarve6 2 3 3 4 6 3" xfId="24367"/>
    <cellStyle name="20 % - Markeringsfarve6 2 3 3 4 7" xfId="14280"/>
    <cellStyle name="20 % - Markeringsfarve6 2 3 3 4 7 2" xfId="28311"/>
    <cellStyle name="20 % - Markeringsfarve6 2 3 3 4 8" xfId="24362"/>
    <cellStyle name="20 % - Markeringsfarve6 2 3 3 5" xfId="3992"/>
    <cellStyle name="20 % - Markeringsfarve6 2 3 3 5 2" xfId="3993"/>
    <cellStyle name="20 % - Markeringsfarve6 2 3 3 5 2 2" xfId="14287"/>
    <cellStyle name="20 % - Markeringsfarve6 2 3 3 5 2 2 2" xfId="28318"/>
    <cellStyle name="20 % - Markeringsfarve6 2 3 3 5 2 3" xfId="24369"/>
    <cellStyle name="20 % - Markeringsfarve6 2 3 3 5 3" xfId="3994"/>
    <cellStyle name="20 % - Markeringsfarve6 2 3 3 5 3 2" xfId="14288"/>
    <cellStyle name="20 % - Markeringsfarve6 2 3 3 5 3 2 2" xfId="28319"/>
    <cellStyle name="20 % - Markeringsfarve6 2 3 3 5 3 3" xfId="24370"/>
    <cellStyle name="20 % - Markeringsfarve6 2 3 3 5 4" xfId="3995"/>
    <cellStyle name="20 % - Markeringsfarve6 2 3 3 5 4 2" xfId="14289"/>
    <cellStyle name="20 % - Markeringsfarve6 2 3 3 5 4 2 2" xfId="28320"/>
    <cellStyle name="20 % - Markeringsfarve6 2 3 3 5 4 3" xfId="24371"/>
    <cellStyle name="20 % - Markeringsfarve6 2 3 3 5 5" xfId="3996"/>
    <cellStyle name="20 % - Markeringsfarve6 2 3 3 5 5 2" xfId="14290"/>
    <cellStyle name="20 % - Markeringsfarve6 2 3 3 5 5 2 2" xfId="28321"/>
    <cellStyle name="20 % - Markeringsfarve6 2 3 3 5 5 3" xfId="24372"/>
    <cellStyle name="20 % - Markeringsfarve6 2 3 3 5 6" xfId="3997"/>
    <cellStyle name="20 % - Markeringsfarve6 2 3 3 5 6 2" xfId="14291"/>
    <cellStyle name="20 % - Markeringsfarve6 2 3 3 5 6 2 2" xfId="28322"/>
    <cellStyle name="20 % - Markeringsfarve6 2 3 3 5 6 3" xfId="24373"/>
    <cellStyle name="20 % - Markeringsfarve6 2 3 3 5 7" xfId="14286"/>
    <cellStyle name="20 % - Markeringsfarve6 2 3 3 5 7 2" xfId="28317"/>
    <cellStyle name="20 % - Markeringsfarve6 2 3 3 5 8" xfId="24368"/>
    <cellStyle name="20 % - Markeringsfarve6 2 3 3 6" xfId="3998"/>
    <cellStyle name="20 % - Markeringsfarve6 2 3 3 6 2" xfId="14292"/>
    <cellStyle name="20 % - Markeringsfarve6 2 3 3 6 2 2" xfId="28323"/>
    <cellStyle name="20 % - Markeringsfarve6 2 3 3 6 3" xfId="24374"/>
    <cellStyle name="20 % - Markeringsfarve6 2 3 3 7" xfId="3999"/>
    <cellStyle name="20 % - Markeringsfarve6 2 3 3 7 2" xfId="14293"/>
    <cellStyle name="20 % - Markeringsfarve6 2 3 3 7 2 2" xfId="28324"/>
    <cellStyle name="20 % - Markeringsfarve6 2 3 3 7 3" xfId="24375"/>
    <cellStyle name="20 % - Markeringsfarve6 2 3 3 8" xfId="4000"/>
    <cellStyle name="20 % - Markeringsfarve6 2 3 3 8 2" xfId="14294"/>
    <cellStyle name="20 % - Markeringsfarve6 2 3 3 8 2 2" xfId="28325"/>
    <cellStyle name="20 % - Markeringsfarve6 2 3 3 8 3" xfId="24376"/>
    <cellStyle name="20 % - Markeringsfarve6 2 3 3 9" xfId="4001"/>
    <cellStyle name="20 % - Markeringsfarve6 2 3 3 9 2" xfId="14295"/>
    <cellStyle name="20 % - Markeringsfarve6 2 3 3 9 2 2" xfId="28326"/>
    <cellStyle name="20 % - Markeringsfarve6 2 3 3 9 3" xfId="24377"/>
    <cellStyle name="20 % - Markeringsfarve6 2 3 4" xfId="4002"/>
    <cellStyle name="20 % - Markeringsfarve6 2 3 4 2" xfId="4003"/>
    <cellStyle name="20 % - Markeringsfarve6 2 3 4 2 2" xfId="14297"/>
    <cellStyle name="20 % - Markeringsfarve6 2 3 4 2 2 2" xfId="28328"/>
    <cellStyle name="20 % - Markeringsfarve6 2 3 4 2 3" xfId="24379"/>
    <cellStyle name="20 % - Markeringsfarve6 2 3 4 3" xfId="4004"/>
    <cellStyle name="20 % - Markeringsfarve6 2 3 4 3 2" xfId="14298"/>
    <cellStyle name="20 % - Markeringsfarve6 2 3 4 3 2 2" xfId="28329"/>
    <cellStyle name="20 % - Markeringsfarve6 2 3 4 3 3" xfId="24380"/>
    <cellStyle name="20 % - Markeringsfarve6 2 3 4 4" xfId="4005"/>
    <cellStyle name="20 % - Markeringsfarve6 2 3 4 4 2" xfId="14299"/>
    <cellStyle name="20 % - Markeringsfarve6 2 3 4 4 2 2" xfId="28330"/>
    <cellStyle name="20 % - Markeringsfarve6 2 3 4 4 3" xfId="24381"/>
    <cellStyle name="20 % - Markeringsfarve6 2 3 4 5" xfId="4006"/>
    <cellStyle name="20 % - Markeringsfarve6 2 3 4 5 2" xfId="14300"/>
    <cellStyle name="20 % - Markeringsfarve6 2 3 4 5 2 2" xfId="28331"/>
    <cellStyle name="20 % - Markeringsfarve6 2 3 4 5 3" xfId="24382"/>
    <cellStyle name="20 % - Markeringsfarve6 2 3 4 6" xfId="4007"/>
    <cellStyle name="20 % - Markeringsfarve6 2 3 4 6 2" xfId="14301"/>
    <cellStyle name="20 % - Markeringsfarve6 2 3 4 6 2 2" xfId="28332"/>
    <cellStyle name="20 % - Markeringsfarve6 2 3 4 6 3" xfId="24383"/>
    <cellStyle name="20 % - Markeringsfarve6 2 3 4 7" xfId="14296"/>
    <cellStyle name="20 % - Markeringsfarve6 2 3 4 7 2" xfId="28327"/>
    <cellStyle name="20 % - Markeringsfarve6 2 3 4 8" xfId="24378"/>
    <cellStyle name="20 % - Markeringsfarve6 2 3 5" xfId="4008"/>
    <cellStyle name="20 % - Markeringsfarve6 2 3 5 2" xfId="4009"/>
    <cellStyle name="20 % - Markeringsfarve6 2 3 5 2 2" xfId="14303"/>
    <cellStyle name="20 % - Markeringsfarve6 2 3 5 2 2 2" xfId="28334"/>
    <cellStyle name="20 % - Markeringsfarve6 2 3 5 2 3" xfId="24385"/>
    <cellStyle name="20 % - Markeringsfarve6 2 3 5 3" xfId="4010"/>
    <cellStyle name="20 % - Markeringsfarve6 2 3 5 3 2" xfId="14304"/>
    <cellStyle name="20 % - Markeringsfarve6 2 3 5 3 2 2" xfId="28335"/>
    <cellStyle name="20 % - Markeringsfarve6 2 3 5 3 3" xfId="24386"/>
    <cellStyle name="20 % - Markeringsfarve6 2 3 5 4" xfId="4011"/>
    <cellStyle name="20 % - Markeringsfarve6 2 3 5 4 2" xfId="14305"/>
    <cellStyle name="20 % - Markeringsfarve6 2 3 5 4 2 2" xfId="28336"/>
    <cellStyle name="20 % - Markeringsfarve6 2 3 5 4 3" xfId="24387"/>
    <cellStyle name="20 % - Markeringsfarve6 2 3 5 5" xfId="4012"/>
    <cellStyle name="20 % - Markeringsfarve6 2 3 5 5 2" xfId="14306"/>
    <cellStyle name="20 % - Markeringsfarve6 2 3 5 5 2 2" xfId="28337"/>
    <cellStyle name="20 % - Markeringsfarve6 2 3 5 5 3" xfId="24388"/>
    <cellStyle name="20 % - Markeringsfarve6 2 3 5 6" xfId="4013"/>
    <cellStyle name="20 % - Markeringsfarve6 2 3 5 6 2" xfId="14307"/>
    <cellStyle name="20 % - Markeringsfarve6 2 3 5 6 2 2" xfId="28338"/>
    <cellStyle name="20 % - Markeringsfarve6 2 3 5 6 3" xfId="24389"/>
    <cellStyle name="20 % - Markeringsfarve6 2 3 5 7" xfId="14302"/>
    <cellStyle name="20 % - Markeringsfarve6 2 3 5 7 2" xfId="28333"/>
    <cellStyle name="20 % - Markeringsfarve6 2 3 5 8" xfId="24384"/>
    <cellStyle name="20 % - Markeringsfarve6 2 3 6" xfId="4014"/>
    <cellStyle name="20 % - Markeringsfarve6 2 3 6 2" xfId="4015"/>
    <cellStyle name="20 % - Markeringsfarve6 2 3 6 2 2" xfId="14309"/>
    <cellStyle name="20 % - Markeringsfarve6 2 3 6 2 2 2" xfId="28340"/>
    <cellStyle name="20 % - Markeringsfarve6 2 3 6 2 3" xfId="24391"/>
    <cellStyle name="20 % - Markeringsfarve6 2 3 6 3" xfId="4016"/>
    <cellStyle name="20 % - Markeringsfarve6 2 3 6 3 2" xfId="14310"/>
    <cellStyle name="20 % - Markeringsfarve6 2 3 6 3 2 2" xfId="28341"/>
    <cellStyle name="20 % - Markeringsfarve6 2 3 6 3 3" xfId="24392"/>
    <cellStyle name="20 % - Markeringsfarve6 2 3 6 4" xfId="4017"/>
    <cellStyle name="20 % - Markeringsfarve6 2 3 6 4 2" xfId="14311"/>
    <cellStyle name="20 % - Markeringsfarve6 2 3 6 4 2 2" xfId="28342"/>
    <cellStyle name="20 % - Markeringsfarve6 2 3 6 4 3" xfId="24393"/>
    <cellStyle name="20 % - Markeringsfarve6 2 3 6 5" xfId="4018"/>
    <cellStyle name="20 % - Markeringsfarve6 2 3 6 5 2" xfId="14312"/>
    <cellStyle name="20 % - Markeringsfarve6 2 3 6 5 2 2" xfId="28343"/>
    <cellStyle name="20 % - Markeringsfarve6 2 3 6 5 3" xfId="24394"/>
    <cellStyle name="20 % - Markeringsfarve6 2 3 6 6" xfId="4019"/>
    <cellStyle name="20 % - Markeringsfarve6 2 3 6 6 2" xfId="14313"/>
    <cellStyle name="20 % - Markeringsfarve6 2 3 6 6 2 2" xfId="28344"/>
    <cellStyle name="20 % - Markeringsfarve6 2 3 6 6 3" xfId="24395"/>
    <cellStyle name="20 % - Markeringsfarve6 2 3 6 7" xfId="14308"/>
    <cellStyle name="20 % - Markeringsfarve6 2 3 6 7 2" xfId="28339"/>
    <cellStyle name="20 % - Markeringsfarve6 2 3 6 8" xfId="24390"/>
    <cellStyle name="20 % - Markeringsfarve6 2 3 7" xfId="4020"/>
    <cellStyle name="20 % - Markeringsfarve6 2 3 7 2" xfId="4021"/>
    <cellStyle name="20 % - Markeringsfarve6 2 3 7 2 2" xfId="14315"/>
    <cellStyle name="20 % - Markeringsfarve6 2 3 7 2 2 2" xfId="28346"/>
    <cellStyle name="20 % - Markeringsfarve6 2 3 7 2 3" xfId="24397"/>
    <cellStyle name="20 % - Markeringsfarve6 2 3 7 3" xfId="4022"/>
    <cellStyle name="20 % - Markeringsfarve6 2 3 7 3 2" xfId="14316"/>
    <cellStyle name="20 % - Markeringsfarve6 2 3 7 3 2 2" xfId="28347"/>
    <cellStyle name="20 % - Markeringsfarve6 2 3 7 3 3" xfId="24398"/>
    <cellStyle name="20 % - Markeringsfarve6 2 3 7 4" xfId="4023"/>
    <cellStyle name="20 % - Markeringsfarve6 2 3 7 4 2" xfId="14317"/>
    <cellStyle name="20 % - Markeringsfarve6 2 3 7 4 2 2" xfId="28348"/>
    <cellStyle name="20 % - Markeringsfarve6 2 3 7 4 3" xfId="24399"/>
    <cellStyle name="20 % - Markeringsfarve6 2 3 7 5" xfId="4024"/>
    <cellStyle name="20 % - Markeringsfarve6 2 3 7 5 2" xfId="14318"/>
    <cellStyle name="20 % - Markeringsfarve6 2 3 7 5 2 2" xfId="28349"/>
    <cellStyle name="20 % - Markeringsfarve6 2 3 7 5 3" xfId="24400"/>
    <cellStyle name="20 % - Markeringsfarve6 2 3 7 6" xfId="4025"/>
    <cellStyle name="20 % - Markeringsfarve6 2 3 7 6 2" xfId="14319"/>
    <cellStyle name="20 % - Markeringsfarve6 2 3 7 6 2 2" xfId="28350"/>
    <cellStyle name="20 % - Markeringsfarve6 2 3 7 6 3" xfId="24401"/>
    <cellStyle name="20 % - Markeringsfarve6 2 3 7 7" xfId="14314"/>
    <cellStyle name="20 % - Markeringsfarve6 2 3 7 7 2" xfId="28345"/>
    <cellStyle name="20 % - Markeringsfarve6 2 3 7 8" xfId="24396"/>
    <cellStyle name="20 % - Markeringsfarve6 2 3 8" xfId="4026"/>
    <cellStyle name="20 % - Markeringsfarve6 2 3 8 2" xfId="14320"/>
    <cellStyle name="20 % - Markeringsfarve6 2 3 8 2 2" xfId="28351"/>
    <cellStyle name="20 % - Markeringsfarve6 2 3 8 3" xfId="24402"/>
    <cellStyle name="20 % - Markeringsfarve6 2 3 9" xfId="4027"/>
    <cellStyle name="20 % - Markeringsfarve6 2 3 9 2" xfId="14321"/>
    <cellStyle name="20 % - Markeringsfarve6 2 3 9 2 2" xfId="28352"/>
    <cellStyle name="20 % - Markeringsfarve6 2 3 9 3" xfId="24403"/>
    <cellStyle name="20 % - Markeringsfarve6 2 4" xfId="4028"/>
    <cellStyle name="20 % - Markeringsfarve6 2 4 10" xfId="4029"/>
    <cellStyle name="20 % - Markeringsfarve6 2 4 10 2" xfId="14323"/>
    <cellStyle name="20 % - Markeringsfarve6 2 4 10 2 2" xfId="28354"/>
    <cellStyle name="20 % - Markeringsfarve6 2 4 10 3" xfId="24405"/>
    <cellStyle name="20 % - Markeringsfarve6 2 4 11" xfId="4030"/>
    <cellStyle name="20 % - Markeringsfarve6 2 4 11 2" xfId="14324"/>
    <cellStyle name="20 % - Markeringsfarve6 2 4 11 2 2" xfId="28355"/>
    <cellStyle name="20 % - Markeringsfarve6 2 4 11 3" xfId="24406"/>
    <cellStyle name="20 % - Markeringsfarve6 2 4 12" xfId="14322"/>
    <cellStyle name="20 % - Markeringsfarve6 2 4 12 2" xfId="28353"/>
    <cellStyle name="20 % - Markeringsfarve6 2 4 13" xfId="24404"/>
    <cellStyle name="20 % - Markeringsfarve6 2 4 2" xfId="4031"/>
    <cellStyle name="20 % - Markeringsfarve6 2 4 2 10" xfId="4032"/>
    <cellStyle name="20 % - Markeringsfarve6 2 4 2 10 2" xfId="14326"/>
    <cellStyle name="20 % - Markeringsfarve6 2 4 2 10 2 2" xfId="28357"/>
    <cellStyle name="20 % - Markeringsfarve6 2 4 2 10 3" xfId="24408"/>
    <cellStyle name="20 % - Markeringsfarve6 2 4 2 11" xfId="14325"/>
    <cellStyle name="20 % - Markeringsfarve6 2 4 2 11 2" xfId="28356"/>
    <cellStyle name="20 % - Markeringsfarve6 2 4 2 12" xfId="24407"/>
    <cellStyle name="20 % - Markeringsfarve6 2 4 2 2" xfId="4033"/>
    <cellStyle name="20 % - Markeringsfarve6 2 4 2 2 10" xfId="14327"/>
    <cellStyle name="20 % - Markeringsfarve6 2 4 2 2 10 2" xfId="28358"/>
    <cellStyle name="20 % - Markeringsfarve6 2 4 2 2 11" xfId="24409"/>
    <cellStyle name="20 % - Markeringsfarve6 2 4 2 2 2" xfId="4034"/>
    <cellStyle name="20 % - Markeringsfarve6 2 4 2 2 2 2" xfId="4035"/>
    <cellStyle name="20 % - Markeringsfarve6 2 4 2 2 2 2 2" xfId="14329"/>
    <cellStyle name="20 % - Markeringsfarve6 2 4 2 2 2 3" xfId="4036"/>
    <cellStyle name="20 % - Markeringsfarve6 2 4 2 2 2 3 2" xfId="14330"/>
    <cellStyle name="20 % - Markeringsfarve6 2 4 2 2 2 4" xfId="4037"/>
    <cellStyle name="20 % - Markeringsfarve6 2 4 2 2 2 4 2" xfId="14331"/>
    <cellStyle name="20 % - Markeringsfarve6 2 4 2 2 2 5" xfId="4038"/>
    <cellStyle name="20 % - Markeringsfarve6 2 4 2 2 2 5 2" xfId="14332"/>
    <cellStyle name="20 % - Markeringsfarve6 2 4 2 2 2 6" xfId="4039"/>
    <cellStyle name="20 % - Markeringsfarve6 2 4 2 2 2 6 2" xfId="14333"/>
    <cellStyle name="20 % - Markeringsfarve6 2 4 2 2 2 7" xfId="14328"/>
    <cellStyle name="20 % - Markeringsfarve6 2 4 2 2 2 7 2" xfId="28359"/>
    <cellStyle name="20 % - Markeringsfarve6 2 4 2 2 2 8" xfId="24410"/>
    <cellStyle name="20 % - Markeringsfarve6 2 4 2 2 3" xfId="4040"/>
    <cellStyle name="20 % - Markeringsfarve6 2 4 2 2 3 2" xfId="4041"/>
    <cellStyle name="20 % - Markeringsfarve6 2 4 2 2 3 2 2" xfId="14335"/>
    <cellStyle name="20 % - Markeringsfarve6 2 4 2 2 3 3" xfId="4042"/>
    <cellStyle name="20 % - Markeringsfarve6 2 4 2 2 3 3 2" xfId="14336"/>
    <cellStyle name="20 % - Markeringsfarve6 2 4 2 2 3 4" xfId="4043"/>
    <cellStyle name="20 % - Markeringsfarve6 2 4 2 2 3 4 2" xfId="14337"/>
    <cellStyle name="20 % - Markeringsfarve6 2 4 2 2 3 5" xfId="4044"/>
    <cellStyle name="20 % - Markeringsfarve6 2 4 2 2 3 5 2" xfId="14338"/>
    <cellStyle name="20 % - Markeringsfarve6 2 4 2 2 3 6" xfId="4045"/>
    <cellStyle name="20 % - Markeringsfarve6 2 4 2 2 3 6 2" xfId="14339"/>
    <cellStyle name="20 % - Markeringsfarve6 2 4 2 2 3 7" xfId="14334"/>
    <cellStyle name="20 % - Markeringsfarve6 2 4 2 2 4" xfId="4046"/>
    <cellStyle name="20 % - Markeringsfarve6 2 4 2 2 4 2" xfId="4047"/>
    <cellStyle name="20 % - Markeringsfarve6 2 4 2 2 4 2 2" xfId="14341"/>
    <cellStyle name="20 % - Markeringsfarve6 2 4 2 2 4 3" xfId="4048"/>
    <cellStyle name="20 % - Markeringsfarve6 2 4 2 2 4 3 2" xfId="14342"/>
    <cellStyle name="20 % - Markeringsfarve6 2 4 2 2 4 4" xfId="4049"/>
    <cellStyle name="20 % - Markeringsfarve6 2 4 2 2 4 4 2" xfId="14343"/>
    <cellStyle name="20 % - Markeringsfarve6 2 4 2 2 4 5" xfId="4050"/>
    <cellStyle name="20 % - Markeringsfarve6 2 4 2 2 4 5 2" xfId="14344"/>
    <cellStyle name="20 % - Markeringsfarve6 2 4 2 2 4 6" xfId="4051"/>
    <cellStyle name="20 % - Markeringsfarve6 2 4 2 2 4 6 2" xfId="14345"/>
    <cellStyle name="20 % - Markeringsfarve6 2 4 2 2 4 7" xfId="14340"/>
    <cellStyle name="20 % - Markeringsfarve6 2 4 2 2 5" xfId="4052"/>
    <cellStyle name="20 % - Markeringsfarve6 2 4 2 2 5 2" xfId="14346"/>
    <cellStyle name="20 % - Markeringsfarve6 2 4 2 2 6" xfId="4053"/>
    <cellStyle name="20 % - Markeringsfarve6 2 4 2 2 6 2" xfId="14347"/>
    <cellStyle name="20 % - Markeringsfarve6 2 4 2 2 7" xfId="4054"/>
    <cellStyle name="20 % - Markeringsfarve6 2 4 2 2 7 2" xfId="14348"/>
    <cellStyle name="20 % - Markeringsfarve6 2 4 2 2 8" xfId="4055"/>
    <cellStyle name="20 % - Markeringsfarve6 2 4 2 2 8 2" xfId="14349"/>
    <cellStyle name="20 % - Markeringsfarve6 2 4 2 2 9" xfId="4056"/>
    <cellStyle name="20 % - Markeringsfarve6 2 4 2 2 9 2" xfId="14350"/>
    <cellStyle name="20 % - Markeringsfarve6 2 4 2 3" xfId="4057"/>
    <cellStyle name="20 % - Markeringsfarve6 2 4 2 3 2" xfId="4058"/>
    <cellStyle name="20 % - Markeringsfarve6 2 4 2 3 2 2" xfId="14352"/>
    <cellStyle name="20 % - Markeringsfarve6 2 4 2 3 3" xfId="4059"/>
    <cellStyle name="20 % - Markeringsfarve6 2 4 2 3 3 2" xfId="14353"/>
    <cellStyle name="20 % - Markeringsfarve6 2 4 2 3 4" xfId="4060"/>
    <cellStyle name="20 % - Markeringsfarve6 2 4 2 3 4 2" xfId="14354"/>
    <cellStyle name="20 % - Markeringsfarve6 2 4 2 3 5" xfId="4061"/>
    <cellStyle name="20 % - Markeringsfarve6 2 4 2 3 5 2" xfId="14355"/>
    <cellStyle name="20 % - Markeringsfarve6 2 4 2 3 6" xfId="4062"/>
    <cellStyle name="20 % - Markeringsfarve6 2 4 2 3 6 2" xfId="14356"/>
    <cellStyle name="20 % - Markeringsfarve6 2 4 2 3 7" xfId="14351"/>
    <cellStyle name="20 % - Markeringsfarve6 2 4 2 4" xfId="4063"/>
    <cellStyle name="20 % - Markeringsfarve6 2 4 2 4 2" xfId="4064"/>
    <cellStyle name="20 % - Markeringsfarve6 2 4 2 4 2 2" xfId="14358"/>
    <cellStyle name="20 % - Markeringsfarve6 2 4 2 4 3" xfId="4065"/>
    <cellStyle name="20 % - Markeringsfarve6 2 4 2 4 3 2" xfId="14359"/>
    <cellStyle name="20 % - Markeringsfarve6 2 4 2 4 4" xfId="4066"/>
    <cellStyle name="20 % - Markeringsfarve6 2 4 2 4 4 2" xfId="14360"/>
    <cellStyle name="20 % - Markeringsfarve6 2 4 2 4 5" xfId="4067"/>
    <cellStyle name="20 % - Markeringsfarve6 2 4 2 4 5 2" xfId="14361"/>
    <cellStyle name="20 % - Markeringsfarve6 2 4 2 4 6" xfId="4068"/>
    <cellStyle name="20 % - Markeringsfarve6 2 4 2 4 6 2" xfId="14362"/>
    <cellStyle name="20 % - Markeringsfarve6 2 4 2 4 7" xfId="14357"/>
    <cellStyle name="20 % - Markeringsfarve6 2 4 2 5" xfId="4069"/>
    <cellStyle name="20 % - Markeringsfarve6 2 4 2 5 2" xfId="4070"/>
    <cellStyle name="20 % - Markeringsfarve6 2 4 2 5 2 2" xfId="14364"/>
    <cellStyle name="20 % - Markeringsfarve6 2 4 2 5 3" xfId="4071"/>
    <cellStyle name="20 % - Markeringsfarve6 2 4 2 5 3 2" xfId="14365"/>
    <cellStyle name="20 % - Markeringsfarve6 2 4 2 5 4" xfId="4072"/>
    <cellStyle name="20 % - Markeringsfarve6 2 4 2 5 4 2" xfId="14366"/>
    <cellStyle name="20 % - Markeringsfarve6 2 4 2 5 5" xfId="4073"/>
    <cellStyle name="20 % - Markeringsfarve6 2 4 2 5 5 2" xfId="14367"/>
    <cellStyle name="20 % - Markeringsfarve6 2 4 2 5 6" xfId="4074"/>
    <cellStyle name="20 % - Markeringsfarve6 2 4 2 5 6 2" xfId="14368"/>
    <cellStyle name="20 % - Markeringsfarve6 2 4 2 5 7" xfId="14363"/>
    <cellStyle name="20 % - Markeringsfarve6 2 4 2 6" xfId="4075"/>
    <cellStyle name="20 % - Markeringsfarve6 2 4 2 6 2" xfId="14369"/>
    <cellStyle name="20 % - Markeringsfarve6 2 4 2 7" xfId="4076"/>
    <cellStyle name="20 % - Markeringsfarve6 2 4 2 7 2" xfId="14370"/>
    <cellStyle name="20 % - Markeringsfarve6 2 4 2 8" xfId="4077"/>
    <cellStyle name="20 % - Markeringsfarve6 2 4 2 8 2" xfId="14371"/>
    <cellStyle name="20 % - Markeringsfarve6 2 4 2 9" xfId="4078"/>
    <cellStyle name="20 % - Markeringsfarve6 2 4 2 9 2" xfId="14372"/>
    <cellStyle name="20 % - Markeringsfarve6 2 4 3" xfId="4079"/>
    <cellStyle name="20 % - Markeringsfarve6 2 4 3 10" xfId="14373"/>
    <cellStyle name="20 % - Markeringsfarve6 2 4 3 2" xfId="4080"/>
    <cellStyle name="20 % - Markeringsfarve6 2 4 3 2 2" xfId="4081"/>
    <cellStyle name="20 % - Markeringsfarve6 2 4 3 2 2 2" xfId="14375"/>
    <cellStyle name="20 % - Markeringsfarve6 2 4 3 2 3" xfId="4082"/>
    <cellStyle name="20 % - Markeringsfarve6 2 4 3 2 3 2" xfId="14376"/>
    <cellStyle name="20 % - Markeringsfarve6 2 4 3 2 4" xfId="4083"/>
    <cellStyle name="20 % - Markeringsfarve6 2 4 3 2 4 2" xfId="14377"/>
    <cellStyle name="20 % - Markeringsfarve6 2 4 3 2 5" xfId="4084"/>
    <cellStyle name="20 % - Markeringsfarve6 2 4 3 2 5 2" xfId="14378"/>
    <cellStyle name="20 % - Markeringsfarve6 2 4 3 2 6" xfId="4085"/>
    <cellStyle name="20 % - Markeringsfarve6 2 4 3 2 6 2" xfId="14379"/>
    <cellStyle name="20 % - Markeringsfarve6 2 4 3 2 7" xfId="14374"/>
    <cellStyle name="20 % - Markeringsfarve6 2 4 3 3" xfId="4086"/>
    <cellStyle name="20 % - Markeringsfarve6 2 4 3 3 2" xfId="4087"/>
    <cellStyle name="20 % - Markeringsfarve6 2 4 3 3 2 2" xfId="14381"/>
    <cellStyle name="20 % - Markeringsfarve6 2 4 3 3 3" xfId="4088"/>
    <cellStyle name="20 % - Markeringsfarve6 2 4 3 3 3 2" xfId="14382"/>
    <cellStyle name="20 % - Markeringsfarve6 2 4 3 3 4" xfId="4089"/>
    <cellStyle name="20 % - Markeringsfarve6 2 4 3 3 4 2" xfId="14383"/>
    <cellStyle name="20 % - Markeringsfarve6 2 4 3 3 5" xfId="4090"/>
    <cellStyle name="20 % - Markeringsfarve6 2 4 3 3 5 2" xfId="14384"/>
    <cellStyle name="20 % - Markeringsfarve6 2 4 3 3 6" xfId="4091"/>
    <cellStyle name="20 % - Markeringsfarve6 2 4 3 3 6 2" xfId="14385"/>
    <cellStyle name="20 % - Markeringsfarve6 2 4 3 3 7" xfId="14380"/>
    <cellStyle name="20 % - Markeringsfarve6 2 4 3 4" xfId="4092"/>
    <cellStyle name="20 % - Markeringsfarve6 2 4 3 4 2" xfId="4093"/>
    <cellStyle name="20 % - Markeringsfarve6 2 4 3 4 2 2" xfId="14387"/>
    <cellStyle name="20 % - Markeringsfarve6 2 4 3 4 3" xfId="4094"/>
    <cellStyle name="20 % - Markeringsfarve6 2 4 3 4 3 2" xfId="14388"/>
    <cellStyle name="20 % - Markeringsfarve6 2 4 3 4 4" xfId="4095"/>
    <cellStyle name="20 % - Markeringsfarve6 2 4 3 4 4 2" xfId="14389"/>
    <cellStyle name="20 % - Markeringsfarve6 2 4 3 4 5" xfId="4096"/>
    <cellStyle name="20 % - Markeringsfarve6 2 4 3 4 5 2" xfId="14390"/>
    <cellStyle name="20 % - Markeringsfarve6 2 4 3 4 6" xfId="4097"/>
    <cellStyle name="20 % - Markeringsfarve6 2 4 3 4 6 2" xfId="14391"/>
    <cellStyle name="20 % - Markeringsfarve6 2 4 3 4 7" xfId="14386"/>
    <cellStyle name="20 % - Markeringsfarve6 2 4 3 5" xfId="4098"/>
    <cellStyle name="20 % - Markeringsfarve6 2 4 3 5 2" xfId="14392"/>
    <cellStyle name="20 % - Markeringsfarve6 2 4 3 6" xfId="4099"/>
    <cellStyle name="20 % - Markeringsfarve6 2 4 3 6 2" xfId="14393"/>
    <cellStyle name="20 % - Markeringsfarve6 2 4 3 7" xfId="4100"/>
    <cellStyle name="20 % - Markeringsfarve6 2 4 3 7 2" xfId="14394"/>
    <cellStyle name="20 % - Markeringsfarve6 2 4 3 8" xfId="4101"/>
    <cellStyle name="20 % - Markeringsfarve6 2 4 3 8 2" xfId="14395"/>
    <cellStyle name="20 % - Markeringsfarve6 2 4 3 9" xfId="4102"/>
    <cellStyle name="20 % - Markeringsfarve6 2 4 3 9 2" xfId="14396"/>
    <cellStyle name="20 % - Markeringsfarve6 2 4 4" xfId="4103"/>
    <cellStyle name="20 % - Markeringsfarve6 2 4 4 2" xfId="4104"/>
    <cellStyle name="20 % - Markeringsfarve6 2 4 4 2 2" xfId="14398"/>
    <cellStyle name="20 % - Markeringsfarve6 2 4 4 3" xfId="4105"/>
    <cellStyle name="20 % - Markeringsfarve6 2 4 4 3 2" xfId="14399"/>
    <cellStyle name="20 % - Markeringsfarve6 2 4 4 4" xfId="4106"/>
    <cellStyle name="20 % - Markeringsfarve6 2 4 4 4 2" xfId="14400"/>
    <cellStyle name="20 % - Markeringsfarve6 2 4 4 5" xfId="4107"/>
    <cellStyle name="20 % - Markeringsfarve6 2 4 4 5 2" xfId="14401"/>
    <cellStyle name="20 % - Markeringsfarve6 2 4 4 6" xfId="4108"/>
    <cellStyle name="20 % - Markeringsfarve6 2 4 4 6 2" xfId="14402"/>
    <cellStyle name="20 % - Markeringsfarve6 2 4 4 7" xfId="14397"/>
    <cellStyle name="20 % - Markeringsfarve6 2 4 5" xfId="4109"/>
    <cellStyle name="20 % - Markeringsfarve6 2 4 5 2" xfId="4110"/>
    <cellStyle name="20 % - Markeringsfarve6 2 4 5 2 2" xfId="14404"/>
    <cellStyle name="20 % - Markeringsfarve6 2 4 5 3" xfId="4111"/>
    <cellStyle name="20 % - Markeringsfarve6 2 4 5 3 2" xfId="14405"/>
    <cellStyle name="20 % - Markeringsfarve6 2 4 5 4" xfId="4112"/>
    <cellStyle name="20 % - Markeringsfarve6 2 4 5 4 2" xfId="14406"/>
    <cellStyle name="20 % - Markeringsfarve6 2 4 5 5" xfId="4113"/>
    <cellStyle name="20 % - Markeringsfarve6 2 4 5 5 2" xfId="14407"/>
    <cellStyle name="20 % - Markeringsfarve6 2 4 5 6" xfId="4114"/>
    <cellStyle name="20 % - Markeringsfarve6 2 4 5 6 2" xfId="14408"/>
    <cellStyle name="20 % - Markeringsfarve6 2 4 5 7" xfId="14403"/>
    <cellStyle name="20 % - Markeringsfarve6 2 4 6" xfId="4115"/>
    <cellStyle name="20 % - Markeringsfarve6 2 4 6 2" xfId="4116"/>
    <cellStyle name="20 % - Markeringsfarve6 2 4 6 2 2" xfId="14410"/>
    <cellStyle name="20 % - Markeringsfarve6 2 4 6 3" xfId="4117"/>
    <cellStyle name="20 % - Markeringsfarve6 2 4 6 3 2" xfId="14411"/>
    <cellStyle name="20 % - Markeringsfarve6 2 4 6 4" xfId="4118"/>
    <cellStyle name="20 % - Markeringsfarve6 2 4 6 4 2" xfId="14412"/>
    <cellStyle name="20 % - Markeringsfarve6 2 4 6 5" xfId="4119"/>
    <cellStyle name="20 % - Markeringsfarve6 2 4 6 5 2" xfId="14413"/>
    <cellStyle name="20 % - Markeringsfarve6 2 4 6 6" xfId="4120"/>
    <cellStyle name="20 % - Markeringsfarve6 2 4 6 6 2" xfId="14414"/>
    <cellStyle name="20 % - Markeringsfarve6 2 4 6 7" xfId="14409"/>
    <cellStyle name="20 % - Markeringsfarve6 2 4 7" xfId="4121"/>
    <cellStyle name="20 % - Markeringsfarve6 2 4 7 2" xfId="14415"/>
    <cellStyle name="20 % - Markeringsfarve6 2 4 8" xfId="4122"/>
    <cellStyle name="20 % - Markeringsfarve6 2 4 8 2" xfId="14416"/>
    <cellStyle name="20 % - Markeringsfarve6 2 4 9" xfId="4123"/>
    <cellStyle name="20 % - Markeringsfarve6 2 4 9 2" xfId="14417"/>
    <cellStyle name="20 % - Markeringsfarve6 2 5" xfId="4124"/>
    <cellStyle name="20 % - Markeringsfarve6 2 5 10" xfId="4125"/>
    <cellStyle name="20 % - Markeringsfarve6 2 5 10 2" xfId="14419"/>
    <cellStyle name="20 % - Markeringsfarve6 2 5 11" xfId="14418"/>
    <cellStyle name="20 % - Markeringsfarve6 2 5 2" xfId="4126"/>
    <cellStyle name="20 % - Markeringsfarve6 2 5 2 10" xfId="14420"/>
    <cellStyle name="20 % - Markeringsfarve6 2 5 2 2" xfId="4127"/>
    <cellStyle name="20 % - Markeringsfarve6 2 5 2 2 2" xfId="4128"/>
    <cellStyle name="20 % - Markeringsfarve6 2 5 2 2 2 2" xfId="14422"/>
    <cellStyle name="20 % - Markeringsfarve6 2 5 2 2 3" xfId="4129"/>
    <cellStyle name="20 % - Markeringsfarve6 2 5 2 2 3 2" xfId="14423"/>
    <cellStyle name="20 % - Markeringsfarve6 2 5 2 2 4" xfId="4130"/>
    <cellStyle name="20 % - Markeringsfarve6 2 5 2 2 4 2" xfId="14424"/>
    <cellStyle name="20 % - Markeringsfarve6 2 5 2 2 5" xfId="4131"/>
    <cellStyle name="20 % - Markeringsfarve6 2 5 2 2 5 2" xfId="14425"/>
    <cellStyle name="20 % - Markeringsfarve6 2 5 2 2 6" xfId="4132"/>
    <cellStyle name="20 % - Markeringsfarve6 2 5 2 2 6 2" xfId="14426"/>
    <cellStyle name="20 % - Markeringsfarve6 2 5 2 2 7" xfId="14421"/>
    <cellStyle name="20 % - Markeringsfarve6 2 5 2 3" xfId="4133"/>
    <cellStyle name="20 % - Markeringsfarve6 2 5 2 3 2" xfId="4134"/>
    <cellStyle name="20 % - Markeringsfarve6 2 5 2 3 2 2" xfId="14428"/>
    <cellStyle name="20 % - Markeringsfarve6 2 5 2 3 3" xfId="4135"/>
    <cellStyle name="20 % - Markeringsfarve6 2 5 2 3 3 2" xfId="14429"/>
    <cellStyle name="20 % - Markeringsfarve6 2 5 2 3 4" xfId="4136"/>
    <cellStyle name="20 % - Markeringsfarve6 2 5 2 3 4 2" xfId="14430"/>
    <cellStyle name="20 % - Markeringsfarve6 2 5 2 3 5" xfId="4137"/>
    <cellStyle name="20 % - Markeringsfarve6 2 5 2 3 5 2" xfId="14431"/>
    <cellStyle name="20 % - Markeringsfarve6 2 5 2 3 6" xfId="4138"/>
    <cellStyle name="20 % - Markeringsfarve6 2 5 2 3 6 2" xfId="14432"/>
    <cellStyle name="20 % - Markeringsfarve6 2 5 2 3 7" xfId="14427"/>
    <cellStyle name="20 % - Markeringsfarve6 2 5 2 4" xfId="4139"/>
    <cellStyle name="20 % - Markeringsfarve6 2 5 2 4 2" xfId="4140"/>
    <cellStyle name="20 % - Markeringsfarve6 2 5 2 4 2 2" xfId="14434"/>
    <cellStyle name="20 % - Markeringsfarve6 2 5 2 4 3" xfId="4141"/>
    <cellStyle name="20 % - Markeringsfarve6 2 5 2 4 3 2" xfId="14435"/>
    <cellStyle name="20 % - Markeringsfarve6 2 5 2 4 4" xfId="4142"/>
    <cellStyle name="20 % - Markeringsfarve6 2 5 2 4 4 2" xfId="14436"/>
    <cellStyle name="20 % - Markeringsfarve6 2 5 2 4 5" xfId="4143"/>
    <cellStyle name="20 % - Markeringsfarve6 2 5 2 4 5 2" xfId="14437"/>
    <cellStyle name="20 % - Markeringsfarve6 2 5 2 4 6" xfId="4144"/>
    <cellStyle name="20 % - Markeringsfarve6 2 5 2 4 6 2" xfId="14438"/>
    <cellStyle name="20 % - Markeringsfarve6 2 5 2 4 7" xfId="14433"/>
    <cellStyle name="20 % - Markeringsfarve6 2 5 2 5" xfId="4145"/>
    <cellStyle name="20 % - Markeringsfarve6 2 5 2 5 2" xfId="14439"/>
    <cellStyle name="20 % - Markeringsfarve6 2 5 2 6" xfId="4146"/>
    <cellStyle name="20 % - Markeringsfarve6 2 5 2 6 2" xfId="14440"/>
    <cellStyle name="20 % - Markeringsfarve6 2 5 2 7" xfId="4147"/>
    <cellStyle name="20 % - Markeringsfarve6 2 5 2 7 2" xfId="14441"/>
    <cellStyle name="20 % - Markeringsfarve6 2 5 2 8" xfId="4148"/>
    <cellStyle name="20 % - Markeringsfarve6 2 5 2 8 2" xfId="14442"/>
    <cellStyle name="20 % - Markeringsfarve6 2 5 2 9" xfId="4149"/>
    <cellStyle name="20 % - Markeringsfarve6 2 5 2 9 2" xfId="14443"/>
    <cellStyle name="20 % - Markeringsfarve6 2 5 3" xfId="4150"/>
    <cellStyle name="20 % - Markeringsfarve6 2 5 3 2" xfId="4151"/>
    <cellStyle name="20 % - Markeringsfarve6 2 5 3 2 2" xfId="14445"/>
    <cellStyle name="20 % - Markeringsfarve6 2 5 3 3" xfId="4152"/>
    <cellStyle name="20 % - Markeringsfarve6 2 5 3 3 2" xfId="14446"/>
    <cellStyle name="20 % - Markeringsfarve6 2 5 3 4" xfId="4153"/>
    <cellStyle name="20 % - Markeringsfarve6 2 5 3 4 2" xfId="14447"/>
    <cellStyle name="20 % - Markeringsfarve6 2 5 3 5" xfId="4154"/>
    <cellStyle name="20 % - Markeringsfarve6 2 5 3 5 2" xfId="14448"/>
    <cellStyle name="20 % - Markeringsfarve6 2 5 3 6" xfId="4155"/>
    <cellStyle name="20 % - Markeringsfarve6 2 5 3 6 2" xfId="14449"/>
    <cellStyle name="20 % - Markeringsfarve6 2 5 3 7" xfId="14444"/>
    <cellStyle name="20 % - Markeringsfarve6 2 5 4" xfId="4156"/>
    <cellStyle name="20 % - Markeringsfarve6 2 5 4 2" xfId="4157"/>
    <cellStyle name="20 % - Markeringsfarve6 2 5 4 2 2" xfId="14451"/>
    <cellStyle name="20 % - Markeringsfarve6 2 5 4 3" xfId="4158"/>
    <cellStyle name="20 % - Markeringsfarve6 2 5 4 3 2" xfId="14452"/>
    <cellStyle name="20 % - Markeringsfarve6 2 5 4 4" xfId="4159"/>
    <cellStyle name="20 % - Markeringsfarve6 2 5 4 4 2" xfId="14453"/>
    <cellStyle name="20 % - Markeringsfarve6 2 5 4 5" xfId="4160"/>
    <cellStyle name="20 % - Markeringsfarve6 2 5 4 5 2" xfId="14454"/>
    <cellStyle name="20 % - Markeringsfarve6 2 5 4 6" xfId="4161"/>
    <cellStyle name="20 % - Markeringsfarve6 2 5 4 6 2" xfId="14455"/>
    <cellStyle name="20 % - Markeringsfarve6 2 5 4 7" xfId="14450"/>
    <cellStyle name="20 % - Markeringsfarve6 2 5 5" xfId="4162"/>
    <cellStyle name="20 % - Markeringsfarve6 2 5 5 2" xfId="4163"/>
    <cellStyle name="20 % - Markeringsfarve6 2 5 5 2 2" xfId="14457"/>
    <cellStyle name="20 % - Markeringsfarve6 2 5 5 3" xfId="4164"/>
    <cellStyle name="20 % - Markeringsfarve6 2 5 5 3 2" xfId="14458"/>
    <cellStyle name="20 % - Markeringsfarve6 2 5 5 4" xfId="4165"/>
    <cellStyle name="20 % - Markeringsfarve6 2 5 5 4 2" xfId="14459"/>
    <cellStyle name="20 % - Markeringsfarve6 2 5 5 5" xfId="4166"/>
    <cellStyle name="20 % - Markeringsfarve6 2 5 5 5 2" xfId="14460"/>
    <cellStyle name="20 % - Markeringsfarve6 2 5 5 6" xfId="4167"/>
    <cellStyle name="20 % - Markeringsfarve6 2 5 5 6 2" xfId="14461"/>
    <cellStyle name="20 % - Markeringsfarve6 2 5 5 7" xfId="14456"/>
    <cellStyle name="20 % - Markeringsfarve6 2 5 6" xfId="4168"/>
    <cellStyle name="20 % - Markeringsfarve6 2 5 6 2" xfId="14462"/>
    <cellStyle name="20 % - Markeringsfarve6 2 5 7" xfId="4169"/>
    <cellStyle name="20 % - Markeringsfarve6 2 5 7 2" xfId="14463"/>
    <cellStyle name="20 % - Markeringsfarve6 2 5 8" xfId="4170"/>
    <cellStyle name="20 % - Markeringsfarve6 2 5 8 2" xfId="14464"/>
    <cellStyle name="20 % - Markeringsfarve6 2 5 9" xfId="4171"/>
    <cellStyle name="20 % - Markeringsfarve6 2 5 9 2" xfId="14465"/>
    <cellStyle name="20 % - Markeringsfarve6 2 6" xfId="4172"/>
    <cellStyle name="20 % - Markeringsfarve6 2 6 10" xfId="14466"/>
    <cellStyle name="20 % - Markeringsfarve6 2 6 2" xfId="4173"/>
    <cellStyle name="20 % - Markeringsfarve6 2 6 2 2" xfId="4174"/>
    <cellStyle name="20 % - Markeringsfarve6 2 6 2 2 2" xfId="14468"/>
    <cellStyle name="20 % - Markeringsfarve6 2 6 2 3" xfId="4175"/>
    <cellStyle name="20 % - Markeringsfarve6 2 6 2 3 2" xfId="14469"/>
    <cellStyle name="20 % - Markeringsfarve6 2 6 2 4" xfId="4176"/>
    <cellStyle name="20 % - Markeringsfarve6 2 6 2 4 2" xfId="14470"/>
    <cellStyle name="20 % - Markeringsfarve6 2 6 2 5" xfId="4177"/>
    <cellStyle name="20 % - Markeringsfarve6 2 6 2 5 2" xfId="14471"/>
    <cellStyle name="20 % - Markeringsfarve6 2 6 2 6" xfId="4178"/>
    <cellStyle name="20 % - Markeringsfarve6 2 6 2 6 2" xfId="14472"/>
    <cellStyle name="20 % - Markeringsfarve6 2 6 2 7" xfId="14467"/>
    <cellStyle name="20 % - Markeringsfarve6 2 6 3" xfId="4179"/>
    <cellStyle name="20 % - Markeringsfarve6 2 6 3 2" xfId="4180"/>
    <cellStyle name="20 % - Markeringsfarve6 2 6 3 2 2" xfId="14474"/>
    <cellStyle name="20 % - Markeringsfarve6 2 6 3 3" xfId="4181"/>
    <cellStyle name="20 % - Markeringsfarve6 2 6 3 3 2" xfId="14475"/>
    <cellStyle name="20 % - Markeringsfarve6 2 6 3 4" xfId="4182"/>
    <cellStyle name="20 % - Markeringsfarve6 2 6 3 4 2" xfId="14476"/>
    <cellStyle name="20 % - Markeringsfarve6 2 6 3 5" xfId="4183"/>
    <cellStyle name="20 % - Markeringsfarve6 2 6 3 5 2" xfId="14477"/>
    <cellStyle name="20 % - Markeringsfarve6 2 6 3 6" xfId="4184"/>
    <cellStyle name="20 % - Markeringsfarve6 2 6 3 6 2" xfId="14478"/>
    <cellStyle name="20 % - Markeringsfarve6 2 6 3 7" xfId="14473"/>
    <cellStyle name="20 % - Markeringsfarve6 2 6 4" xfId="4185"/>
    <cellStyle name="20 % - Markeringsfarve6 2 6 4 2" xfId="4186"/>
    <cellStyle name="20 % - Markeringsfarve6 2 6 4 2 2" xfId="14480"/>
    <cellStyle name="20 % - Markeringsfarve6 2 6 4 3" xfId="4187"/>
    <cellStyle name="20 % - Markeringsfarve6 2 6 4 3 2" xfId="14481"/>
    <cellStyle name="20 % - Markeringsfarve6 2 6 4 4" xfId="4188"/>
    <cellStyle name="20 % - Markeringsfarve6 2 6 4 4 2" xfId="14482"/>
    <cellStyle name="20 % - Markeringsfarve6 2 6 4 5" xfId="4189"/>
    <cellStyle name="20 % - Markeringsfarve6 2 6 4 5 2" xfId="14483"/>
    <cellStyle name="20 % - Markeringsfarve6 2 6 4 6" xfId="4190"/>
    <cellStyle name="20 % - Markeringsfarve6 2 6 4 6 2" xfId="14484"/>
    <cellStyle name="20 % - Markeringsfarve6 2 6 4 7" xfId="14479"/>
    <cellStyle name="20 % - Markeringsfarve6 2 6 5" xfId="4191"/>
    <cellStyle name="20 % - Markeringsfarve6 2 6 5 2" xfId="14485"/>
    <cellStyle name="20 % - Markeringsfarve6 2 6 6" xfId="4192"/>
    <cellStyle name="20 % - Markeringsfarve6 2 6 6 2" xfId="14486"/>
    <cellStyle name="20 % - Markeringsfarve6 2 6 7" xfId="4193"/>
    <cellStyle name="20 % - Markeringsfarve6 2 6 7 2" xfId="14487"/>
    <cellStyle name="20 % - Markeringsfarve6 2 6 8" xfId="4194"/>
    <cellStyle name="20 % - Markeringsfarve6 2 6 8 2" xfId="14488"/>
    <cellStyle name="20 % - Markeringsfarve6 2 6 9" xfId="4195"/>
    <cellStyle name="20 % - Markeringsfarve6 2 6 9 2" xfId="14489"/>
    <cellStyle name="20 % - Markeringsfarve6 2 7" xfId="4196"/>
    <cellStyle name="20 % - Markeringsfarve6 2 7 2" xfId="4197"/>
    <cellStyle name="20 % - Markeringsfarve6 2 7 2 2" xfId="14491"/>
    <cellStyle name="20 % - Markeringsfarve6 2 7 3" xfId="4198"/>
    <cellStyle name="20 % - Markeringsfarve6 2 7 3 2" xfId="14492"/>
    <cellStyle name="20 % - Markeringsfarve6 2 7 4" xfId="4199"/>
    <cellStyle name="20 % - Markeringsfarve6 2 7 4 2" xfId="14493"/>
    <cellStyle name="20 % - Markeringsfarve6 2 7 5" xfId="4200"/>
    <cellStyle name="20 % - Markeringsfarve6 2 7 5 2" xfId="14494"/>
    <cellStyle name="20 % - Markeringsfarve6 2 7 6" xfId="4201"/>
    <cellStyle name="20 % - Markeringsfarve6 2 7 6 2" xfId="14495"/>
    <cellStyle name="20 % - Markeringsfarve6 2 7 7" xfId="14490"/>
    <cellStyle name="20 % - Markeringsfarve6 2 8" xfId="4202"/>
    <cellStyle name="20 % - Markeringsfarve6 2 8 2" xfId="4203"/>
    <cellStyle name="20 % - Markeringsfarve6 2 8 2 2" xfId="14497"/>
    <cellStyle name="20 % - Markeringsfarve6 2 8 3" xfId="4204"/>
    <cellStyle name="20 % - Markeringsfarve6 2 8 3 2" xfId="14498"/>
    <cellStyle name="20 % - Markeringsfarve6 2 8 4" xfId="4205"/>
    <cellStyle name="20 % - Markeringsfarve6 2 8 4 2" xfId="14499"/>
    <cellStyle name="20 % - Markeringsfarve6 2 8 5" xfId="4206"/>
    <cellStyle name="20 % - Markeringsfarve6 2 8 5 2" xfId="14500"/>
    <cellStyle name="20 % - Markeringsfarve6 2 8 6" xfId="4207"/>
    <cellStyle name="20 % - Markeringsfarve6 2 8 6 2" xfId="14501"/>
    <cellStyle name="20 % - Markeringsfarve6 2 8 7" xfId="14496"/>
    <cellStyle name="20 % - Markeringsfarve6 2 9" xfId="4208"/>
    <cellStyle name="20 % - Markeringsfarve6 2 9 2" xfId="4209"/>
    <cellStyle name="20 % - Markeringsfarve6 2 9 2 2" xfId="14503"/>
    <cellStyle name="20 % - Markeringsfarve6 2 9 3" xfId="4210"/>
    <cellStyle name="20 % - Markeringsfarve6 2 9 3 2" xfId="14504"/>
    <cellStyle name="20 % - Markeringsfarve6 2 9 4" xfId="4211"/>
    <cellStyle name="20 % - Markeringsfarve6 2 9 4 2" xfId="14505"/>
    <cellStyle name="20 % - Markeringsfarve6 2 9 5" xfId="4212"/>
    <cellStyle name="20 % - Markeringsfarve6 2 9 5 2" xfId="14506"/>
    <cellStyle name="20 % - Markeringsfarve6 2 9 6" xfId="4213"/>
    <cellStyle name="20 % - Markeringsfarve6 2 9 6 2" xfId="14507"/>
    <cellStyle name="20 % - Markeringsfarve6 2 9 7" xfId="14502"/>
    <cellStyle name="20 % - Markeringsfarve6 2_Budget" xfId="4214"/>
    <cellStyle name="20 % - Markeringsfarve6 3" xfId="4215"/>
    <cellStyle name="20 % - Markeringsfarve6 3 2" xfId="4216"/>
    <cellStyle name="20 % - Markeringsfarve6 3 2 10" xfId="14509"/>
    <cellStyle name="20 % - Markeringsfarve6 3 2 2" xfId="4217"/>
    <cellStyle name="20 % - Markeringsfarve6 3 2 2 2" xfId="4218"/>
    <cellStyle name="20 % - Markeringsfarve6 3 2 2 2 2" xfId="4219"/>
    <cellStyle name="20 % - Markeringsfarve6 3 2 2 2 2 2" xfId="14512"/>
    <cellStyle name="20 % - Markeringsfarve6 3 2 2 2 3" xfId="4220"/>
    <cellStyle name="20 % - Markeringsfarve6 3 2 2 2 3 2" xfId="14513"/>
    <cellStyle name="20 % - Markeringsfarve6 3 2 2 2 4" xfId="4221"/>
    <cellStyle name="20 % - Markeringsfarve6 3 2 2 2 4 2" xfId="14514"/>
    <cellStyle name="20 % - Markeringsfarve6 3 2 2 2 5" xfId="4222"/>
    <cellStyle name="20 % - Markeringsfarve6 3 2 2 2 5 2" xfId="14515"/>
    <cellStyle name="20 % - Markeringsfarve6 3 2 2 2 6" xfId="4223"/>
    <cellStyle name="20 % - Markeringsfarve6 3 2 2 2 6 2" xfId="14516"/>
    <cellStyle name="20 % - Markeringsfarve6 3 2 2 2 7" xfId="14511"/>
    <cellStyle name="20 % - Markeringsfarve6 3 2 2 3" xfId="4224"/>
    <cellStyle name="20 % - Markeringsfarve6 3 2 2 3 2" xfId="14517"/>
    <cellStyle name="20 % - Markeringsfarve6 3 2 2 4" xfId="4225"/>
    <cellStyle name="20 % - Markeringsfarve6 3 2 2 4 2" xfId="14518"/>
    <cellStyle name="20 % - Markeringsfarve6 3 2 2 5" xfId="4226"/>
    <cellStyle name="20 % - Markeringsfarve6 3 2 2 5 2" xfId="14519"/>
    <cellStyle name="20 % - Markeringsfarve6 3 2 2 6" xfId="4227"/>
    <cellStyle name="20 % - Markeringsfarve6 3 2 2 6 2" xfId="14520"/>
    <cellStyle name="20 % - Markeringsfarve6 3 2 2 7" xfId="4228"/>
    <cellStyle name="20 % - Markeringsfarve6 3 2 2 7 2" xfId="14521"/>
    <cellStyle name="20 % - Markeringsfarve6 3 2 2 8" xfId="14510"/>
    <cellStyle name="20 % - Markeringsfarve6 3 2 3" xfId="4229"/>
    <cellStyle name="20 % - Markeringsfarve6 3 2 3 2" xfId="4230"/>
    <cellStyle name="20 % - Markeringsfarve6 3 2 3 2 2" xfId="14523"/>
    <cellStyle name="20 % - Markeringsfarve6 3 2 3 3" xfId="4231"/>
    <cellStyle name="20 % - Markeringsfarve6 3 2 3 3 2" xfId="14524"/>
    <cellStyle name="20 % - Markeringsfarve6 3 2 3 4" xfId="4232"/>
    <cellStyle name="20 % - Markeringsfarve6 3 2 3 4 2" xfId="14525"/>
    <cellStyle name="20 % - Markeringsfarve6 3 2 3 5" xfId="4233"/>
    <cellStyle name="20 % - Markeringsfarve6 3 2 3 5 2" xfId="14526"/>
    <cellStyle name="20 % - Markeringsfarve6 3 2 3 6" xfId="4234"/>
    <cellStyle name="20 % - Markeringsfarve6 3 2 3 6 2" xfId="14527"/>
    <cellStyle name="20 % - Markeringsfarve6 3 2 3 7" xfId="14522"/>
    <cellStyle name="20 % - Markeringsfarve6 3 2 4" xfId="4235"/>
    <cellStyle name="20 % - Markeringsfarve6 3 2 4 2" xfId="14528"/>
    <cellStyle name="20 % - Markeringsfarve6 3 2 5" xfId="4236"/>
    <cellStyle name="20 % - Markeringsfarve6 3 2 5 2" xfId="14529"/>
    <cellStyle name="20 % - Markeringsfarve6 3 2 6" xfId="4237"/>
    <cellStyle name="20 % - Markeringsfarve6 3 2 6 2" xfId="14530"/>
    <cellStyle name="20 % - Markeringsfarve6 3 2 7" xfId="4238"/>
    <cellStyle name="20 % - Markeringsfarve6 3 2 7 2" xfId="14531"/>
    <cellStyle name="20 % - Markeringsfarve6 3 2 8" xfId="4239"/>
    <cellStyle name="20 % - Markeringsfarve6 3 2 8 2" xfId="14532"/>
    <cellStyle name="20 % - Markeringsfarve6 3 2 9" xfId="4240"/>
    <cellStyle name="20 % - Markeringsfarve6 3 2 9 2" xfId="14533"/>
    <cellStyle name="20 % - Markeringsfarve6 3 3" xfId="4241"/>
    <cellStyle name="20 % - Markeringsfarve6 3 3 2" xfId="14534"/>
    <cellStyle name="20 % - Markeringsfarve6 3 4" xfId="14508"/>
    <cellStyle name="20 % - Markeringsfarve6 3_Budget" xfId="4242"/>
    <cellStyle name="20 % - Markeringsfarve6 4" xfId="4243"/>
    <cellStyle name="20 % - Markeringsfarve6 4 2" xfId="4244"/>
    <cellStyle name="20 % - Markeringsfarve6 4 2 2" xfId="14536"/>
    <cellStyle name="20 % - Markeringsfarve6 4 3" xfId="14535"/>
    <cellStyle name="20 % - Markeringsfarve6 5" xfId="4245"/>
    <cellStyle name="20 % - Markeringsfarve6 5 2" xfId="14537"/>
    <cellStyle name="20 % - Markeringsfarve6 6" xfId="4246"/>
    <cellStyle name="20 % - Markeringsfarve6 6 10" xfId="4247"/>
    <cellStyle name="20 % - Markeringsfarve6 6 10 2" xfId="14539"/>
    <cellStyle name="20 % - Markeringsfarve6 6 11" xfId="14538"/>
    <cellStyle name="20 % - Markeringsfarve6 6 2" xfId="4248"/>
    <cellStyle name="20 % - Markeringsfarve6 6 2 2" xfId="4249"/>
    <cellStyle name="20 % - Markeringsfarve6 6 2 2 2" xfId="4250"/>
    <cellStyle name="20 % - Markeringsfarve6 6 2 2 2 2" xfId="14542"/>
    <cellStyle name="20 % - Markeringsfarve6 6 2 2 3" xfId="4251"/>
    <cellStyle name="20 % - Markeringsfarve6 6 2 2 3 2" xfId="14543"/>
    <cellStyle name="20 % - Markeringsfarve6 6 2 2 4" xfId="4252"/>
    <cellStyle name="20 % - Markeringsfarve6 6 2 2 4 2" xfId="14544"/>
    <cellStyle name="20 % - Markeringsfarve6 6 2 2 5" xfId="4253"/>
    <cellStyle name="20 % - Markeringsfarve6 6 2 2 5 2" xfId="14545"/>
    <cellStyle name="20 % - Markeringsfarve6 6 2 2 6" xfId="4254"/>
    <cellStyle name="20 % - Markeringsfarve6 6 2 2 6 2" xfId="14546"/>
    <cellStyle name="20 % - Markeringsfarve6 6 2 2 7" xfId="14541"/>
    <cellStyle name="20 % - Markeringsfarve6 6 2 3" xfId="4255"/>
    <cellStyle name="20 % - Markeringsfarve6 6 2 3 2" xfId="4256"/>
    <cellStyle name="20 % - Markeringsfarve6 6 2 3 2 2" xfId="14548"/>
    <cellStyle name="20 % - Markeringsfarve6 6 2 3 3" xfId="4257"/>
    <cellStyle name="20 % - Markeringsfarve6 6 2 3 3 2" xfId="14549"/>
    <cellStyle name="20 % - Markeringsfarve6 6 2 3 4" xfId="4258"/>
    <cellStyle name="20 % - Markeringsfarve6 6 2 3 4 2" xfId="14550"/>
    <cellStyle name="20 % - Markeringsfarve6 6 2 3 5" xfId="4259"/>
    <cellStyle name="20 % - Markeringsfarve6 6 2 3 5 2" xfId="14551"/>
    <cellStyle name="20 % - Markeringsfarve6 6 2 3 6" xfId="4260"/>
    <cellStyle name="20 % - Markeringsfarve6 6 2 3 6 2" xfId="14552"/>
    <cellStyle name="20 % - Markeringsfarve6 6 2 3 7" xfId="14547"/>
    <cellStyle name="20 % - Markeringsfarve6 6 2 4" xfId="4261"/>
    <cellStyle name="20 % - Markeringsfarve6 6 2 4 2" xfId="14553"/>
    <cellStyle name="20 % - Markeringsfarve6 6 2 5" xfId="4262"/>
    <cellStyle name="20 % - Markeringsfarve6 6 2 5 2" xfId="14554"/>
    <cellStyle name="20 % - Markeringsfarve6 6 2 6" xfId="4263"/>
    <cellStyle name="20 % - Markeringsfarve6 6 2 6 2" xfId="14555"/>
    <cellStyle name="20 % - Markeringsfarve6 6 2 7" xfId="4264"/>
    <cellStyle name="20 % - Markeringsfarve6 6 2 7 2" xfId="14556"/>
    <cellStyle name="20 % - Markeringsfarve6 6 2 8" xfId="4265"/>
    <cellStyle name="20 % - Markeringsfarve6 6 2 8 2" xfId="14557"/>
    <cellStyle name="20 % - Markeringsfarve6 6 2 9" xfId="14540"/>
    <cellStyle name="20 % - Markeringsfarve6 6 3" xfId="4266"/>
    <cellStyle name="20 % - Markeringsfarve6 6 3 2" xfId="14558"/>
    <cellStyle name="20 % - Markeringsfarve6 6 4" xfId="4267"/>
    <cellStyle name="20 % - Markeringsfarve6 6 4 2" xfId="4268"/>
    <cellStyle name="20 % - Markeringsfarve6 6 4 2 2" xfId="14560"/>
    <cellStyle name="20 % - Markeringsfarve6 6 4 3" xfId="4269"/>
    <cellStyle name="20 % - Markeringsfarve6 6 4 3 2" xfId="14561"/>
    <cellStyle name="20 % - Markeringsfarve6 6 4 4" xfId="4270"/>
    <cellStyle name="20 % - Markeringsfarve6 6 4 4 2" xfId="14562"/>
    <cellStyle name="20 % - Markeringsfarve6 6 4 5" xfId="4271"/>
    <cellStyle name="20 % - Markeringsfarve6 6 4 5 2" xfId="14563"/>
    <cellStyle name="20 % - Markeringsfarve6 6 4 6" xfId="4272"/>
    <cellStyle name="20 % - Markeringsfarve6 6 4 6 2" xfId="14564"/>
    <cellStyle name="20 % - Markeringsfarve6 6 4 7" xfId="14559"/>
    <cellStyle name="20 % - Markeringsfarve6 6 5" xfId="4273"/>
    <cellStyle name="20 % - Markeringsfarve6 6 5 2" xfId="4274"/>
    <cellStyle name="20 % - Markeringsfarve6 6 5 2 2" xfId="14566"/>
    <cellStyle name="20 % - Markeringsfarve6 6 5 3" xfId="4275"/>
    <cellStyle name="20 % - Markeringsfarve6 6 5 3 2" xfId="14567"/>
    <cellStyle name="20 % - Markeringsfarve6 6 5 4" xfId="4276"/>
    <cellStyle name="20 % - Markeringsfarve6 6 5 4 2" xfId="14568"/>
    <cellStyle name="20 % - Markeringsfarve6 6 5 5" xfId="4277"/>
    <cellStyle name="20 % - Markeringsfarve6 6 5 5 2" xfId="14569"/>
    <cellStyle name="20 % - Markeringsfarve6 6 5 6" xfId="4278"/>
    <cellStyle name="20 % - Markeringsfarve6 6 5 6 2" xfId="14570"/>
    <cellStyle name="20 % - Markeringsfarve6 6 5 7" xfId="14565"/>
    <cellStyle name="20 % - Markeringsfarve6 6 6" xfId="4279"/>
    <cellStyle name="20 % - Markeringsfarve6 6 6 2" xfId="14571"/>
    <cellStyle name="20 % - Markeringsfarve6 6 7" xfId="4280"/>
    <cellStyle name="20 % - Markeringsfarve6 6 7 2" xfId="14572"/>
    <cellStyle name="20 % - Markeringsfarve6 6 8" xfId="4281"/>
    <cellStyle name="20 % - Markeringsfarve6 6 8 2" xfId="14573"/>
    <cellStyle name="20 % - Markeringsfarve6 6 9" xfId="4282"/>
    <cellStyle name="20 % - Markeringsfarve6 6 9 2" xfId="14574"/>
    <cellStyle name="20 % - Markeringsfarve6 7" xfId="4283"/>
    <cellStyle name="20 % - Markeringsfarve6 7 2" xfId="14575"/>
    <cellStyle name="20 % - Markeringsfarve6 8" xfId="4284"/>
    <cellStyle name="20 % - Markeringsfarve6 8 2" xfId="14576"/>
    <cellStyle name="20 % - Markeringsfarve6 9" xfId="4285"/>
    <cellStyle name="20 % - Markeringsfarve6 9 2" xfId="14577"/>
    <cellStyle name="20 % - Accent1" xfId="4286"/>
    <cellStyle name="20 % - Accent1 2" xfId="4287"/>
    <cellStyle name="20 % - Accent1 2 2" xfId="14579"/>
    <cellStyle name="20 % - Accent1 3" xfId="14578"/>
    <cellStyle name="20 % - Accent1_Budget" xfId="4288"/>
    <cellStyle name="20 % - Accent2" xfId="4289"/>
    <cellStyle name="20 % - Accent2 2" xfId="4290"/>
    <cellStyle name="20 % - Accent2 2 2" xfId="14581"/>
    <cellStyle name="20 % - Accent2 3" xfId="14580"/>
    <cellStyle name="20 % - Accent2_Budget" xfId="4291"/>
    <cellStyle name="20 % - Accent3" xfId="4292"/>
    <cellStyle name="20 % - Accent3 2" xfId="4293"/>
    <cellStyle name="20 % - Accent3 2 2" xfId="14583"/>
    <cellStyle name="20 % - Accent3 3" xfId="14582"/>
    <cellStyle name="20 % - Accent3_Budget" xfId="4294"/>
    <cellStyle name="20 % - Accent4" xfId="4295"/>
    <cellStyle name="20 % - Accent4 2" xfId="4296"/>
    <cellStyle name="20 % - Accent4 2 2" xfId="14585"/>
    <cellStyle name="20 % - Accent4 3" xfId="14584"/>
    <cellStyle name="20 % - Accent4_Budget" xfId="4297"/>
    <cellStyle name="20 % - Accent5" xfId="4298"/>
    <cellStyle name="20 % - Accent5 2" xfId="4299"/>
    <cellStyle name="20 % - Accent5 2 2" xfId="14587"/>
    <cellStyle name="20 % - Accent5 3" xfId="14586"/>
    <cellStyle name="20 % - Accent5_Budget" xfId="4300"/>
    <cellStyle name="20 % - Accent6" xfId="4301"/>
    <cellStyle name="20 % - Accent6 2" xfId="4302"/>
    <cellStyle name="20 % - Accent6 2 2" xfId="14589"/>
    <cellStyle name="20 % - Accent6 3" xfId="14588"/>
    <cellStyle name="20 % - Accent6_Budget" xfId="4303"/>
    <cellStyle name="20% - Accent1" xfId="4304"/>
    <cellStyle name="20% - Accent1 2" xfId="4305"/>
    <cellStyle name="20% - Accent1 2 2" xfId="10284"/>
    <cellStyle name="20% - Accent1 2 3" xfId="14591"/>
    <cellStyle name="20% - Accent1 3" xfId="10283"/>
    <cellStyle name="20% - Accent1 4" xfId="14590"/>
    <cellStyle name="20% - Accent1_22.11.-22.15.  Efterskoler m.v." xfId="4306"/>
    <cellStyle name="20% - Accent2" xfId="4307"/>
    <cellStyle name="20% - Accent2 2" xfId="4308"/>
    <cellStyle name="20% - Accent2 2 2" xfId="10286"/>
    <cellStyle name="20% - Accent2 2 3" xfId="14593"/>
    <cellStyle name="20% - Accent2 3" xfId="10285"/>
    <cellStyle name="20% - Accent2 4" xfId="14592"/>
    <cellStyle name="20% - Accent2_22.11.-22.15.  Efterskoler m.v." xfId="4309"/>
    <cellStyle name="20% - Accent3" xfId="4310"/>
    <cellStyle name="20% - Accent3 2" xfId="4311"/>
    <cellStyle name="20% - Accent3 2 2" xfId="10288"/>
    <cellStyle name="20% - Accent3 2 3" xfId="14595"/>
    <cellStyle name="20% - Accent3 3" xfId="10287"/>
    <cellStyle name="20% - Accent3 4" xfId="14594"/>
    <cellStyle name="20% - Accent3_22.11.-22.15.  Efterskoler m.v." xfId="4312"/>
    <cellStyle name="20% - Accent4" xfId="4313"/>
    <cellStyle name="20% - Accent4 2" xfId="4314"/>
    <cellStyle name="20% - Accent4 2 2" xfId="10290"/>
    <cellStyle name="20% - Accent4 2 3" xfId="14597"/>
    <cellStyle name="20% - Accent4 3" xfId="10289"/>
    <cellStyle name="20% - Accent4 4" xfId="14596"/>
    <cellStyle name="20% - Accent4_22.11.-22.15.  Efterskoler m.v." xfId="4315"/>
    <cellStyle name="20% - Accent5" xfId="4316"/>
    <cellStyle name="20% - Accent5 2" xfId="4317"/>
    <cellStyle name="20% - Accent5 2 2" xfId="10292"/>
    <cellStyle name="20% - Accent5 2 3" xfId="14599"/>
    <cellStyle name="20% - Accent5 3" xfId="10291"/>
    <cellStyle name="20% - Accent5 4" xfId="14598"/>
    <cellStyle name="20% - Accent5_22.11.-22.15.  Efterskoler m.v." xfId="4318"/>
    <cellStyle name="20% - Accent6" xfId="4319"/>
    <cellStyle name="20% - Accent6 2" xfId="4320"/>
    <cellStyle name="20% - Accent6 2 2" xfId="10294"/>
    <cellStyle name="20% - Accent6 2 3" xfId="14601"/>
    <cellStyle name="20% - Accent6 3" xfId="10293"/>
    <cellStyle name="20% - Accent6 4" xfId="14600"/>
    <cellStyle name="20% - Accent6_22.11.-22.15.  Efterskoler m.v." xfId="4321"/>
    <cellStyle name="40 % - Farve1" xfId="4322" builtinId="31" customBuiltin="1"/>
    <cellStyle name="40 % - Farve1 2" xfId="24411"/>
    <cellStyle name="40 % - Farve2" xfId="5036" builtinId="35" customBuiltin="1"/>
    <cellStyle name="40 % - Farve2 2" xfId="24412"/>
    <cellStyle name="40 % - Farve3" xfId="5750" builtinId="39" customBuiltin="1"/>
    <cellStyle name="40 % - Farve3 2" xfId="24413"/>
    <cellStyle name="40 % - Farve4" xfId="6464" builtinId="43" customBuiltin="1"/>
    <cellStyle name="40 % - Farve4 2" xfId="24414"/>
    <cellStyle name="40 % - Farve5" xfId="7178" builtinId="47" customBuiltin="1"/>
    <cellStyle name="40 % - Farve5 2" xfId="24415"/>
    <cellStyle name="40 % - Farve6" xfId="7892" builtinId="51" customBuiltin="1"/>
    <cellStyle name="40 % - Farve6 2" xfId="24416"/>
    <cellStyle name="40 % - Markeringsfarve1 10" xfId="4323"/>
    <cellStyle name="40 % - Markeringsfarve1 10 2" xfId="14602"/>
    <cellStyle name="40 % - Markeringsfarve1 11" xfId="4324"/>
    <cellStyle name="40 % - Markeringsfarve1 11 2" xfId="4325"/>
    <cellStyle name="40 % - Markeringsfarve1 11 2 2" xfId="14604"/>
    <cellStyle name="40 % - Markeringsfarve1 11 3" xfId="14603"/>
    <cellStyle name="40 % - Markeringsfarve1 12" xfId="4326"/>
    <cellStyle name="40 % - Markeringsfarve1 12 2" xfId="14605"/>
    <cellStyle name="40 % - Markeringsfarve1 13" xfId="4327"/>
    <cellStyle name="40 % - Markeringsfarve1 13 2" xfId="14606"/>
    <cellStyle name="40 % - Markeringsfarve1 14" xfId="4328"/>
    <cellStyle name="40 % - Markeringsfarve1 14 2" xfId="14607"/>
    <cellStyle name="40 % - Markeringsfarve1 15" xfId="4329"/>
    <cellStyle name="40 % - Markeringsfarve1 15 2" xfId="14608"/>
    <cellStyle name="40 % - Markeringsfarve1 16" xfId="4330"/>
    <cellStyle name="40 % - Markeringsfarve1 16 2" xfId="14609"/>
    <cellStyle name="40 % - Markeringsfarve1 17" xfId="4331"/>
    <cellStyle name="40 % - Markeringsfarve1 17 2" xfId="14610"/>
    <cellStyle name="40 % - Markeringsfarve1 18" xfId="4332"/>
    <cellStyle name="40 % - Markeringsfarve1 18 2" xfId="14611"/>
    <cellStyle name="40 % - Markeringsfarve1 19" xfId="4333"/>
    <cellStyle name="40 % - Markeringsfarve1 19 2" xfId="14612"/>
    <cellStyle name="40 % - Markeringsfarve1 2" xfId="4334"/>
    <cellStyle name="40 % - Markeringsfarve1 2 10" xfId="4335"/>
    <cellStyle name="40 % - Markeringsfarve1 2 10 2" xfId="14614"/>
    <cellStyle name="40 % - Markeringsfarve1 2 11" xfId="4336"/>
    <cellStyle name="40 % - Markeringsfarve1 2 11 2" xfId="14615"/>
    <cellStyle name="40 % - Markeringsfarve1 2 12" xfId="4337"/>
    <cellStyle name="40 % - Markeringsfarve1 2 12 2" xfId="14616"/>
    <cellStyle name="40 % - Markeringsfarve1 2 13" xfId="4338"/>
    <cellStyle name="40 % - Markeringsfarve1 2 13 2" xfId="14617"/>
    <cellStyle name="40 % - Markeringsfarve1 2 14" xfId="4339"/>
    <cellStyle name="40 % - Markeringsfarve1 2 14 2" xfId="14618"/>
    <cellStyle name="40 % - Markeringsfarve1 2 15" xfId="4340"/>
    <cellStyle name="40 % - Markeringsfarve1 2 15 2" xfId="14619"/>
    <cellStyle name="40 % - Markeringsfarve1 2 16" xfId="4341"/>
    <cellStyle name="40 % - Markeringsfarve1 2 16 2" xfId="14620"/>
    <cellStyle name="40 % - Markeringsfarve1 2 17" xfId="4342"/>
    <cellStyle name="40 % - Markeringsfarve1 2 17 2" xfId="14621"/>
    <cellStyle name="40 % - Markeringsfarve1 2 18" xfId="10296"/>
    <cellStyle name="40 % - Markeringsfarve1 2 19" xfId="14613"/>
    <cellStyle name="40 % - Markeringsfarve1 2 2" xfId="4343"/>
    <cellStyle name="40 % - Markeringsfarve1 2 2 10" xfId="4344"/>
    <cellStyle name="40 % - Markeringsfarve1 2 2 10 2" xfId="14623"/>
    <cellStyle name="40 % - Markeringsfarve1 2 2 11" xfId="4345"/>
    <cellStyle name="40 % - Markeringsfarve1 2 2 11 2" xfId="14624"/>
    <cellStyle name="40 % - Markeringsfarve1 2 2 12" xfId="4346"/>
    <cellStyle name="40 % - Markeringsfarve1 2 2 12 2" xfId="14625"/>
    <cellStyle name="40 % - Markeringsfarve1 2 2 13" xfId="4347"/>
    <cellStyle name="40 % - Markeringsfarve1 2 2 13 2" xfId="14626"/>
    <cellStyle name="40 % - Markeringsfarve1 2 2 14" xfId="4348"/>
    <cellStyle name="40 % - Markeringsfarve1 2 2 14 2" xfId="14627"/>
    <cellStyle name="40 % - Markeringsfarve1 2 2 15" xfId="14622"/>
    <cellStyle name="40 % - Markeringsfarve1 2 2 2" xfId="4349"/>
    <cellStyle name="40 % - Markeringsfarve1 2 2 2 10" xfId="4350"/>
    <cellStyle name="40 % - Markeringsfarve1 2 2 2 10 2" xfId="14629"/>
    <cellStyle name="40 % - Markeringsfarve1 2 2 2 11" xfId="4351"/>
    <cellStyle name="40 % - Markeringsfarve1 2 2 2 11 2" xfId="14630"/>
    <cellStyle name="40 % - Markeringsfarve1 2 2 2 12" xfId="4352"/>
    <cellStyle name="40 % - Markeringsfarve1 2 2 2 12 2" xfId="14631"/>
    <cellStyle name="40 % - Markeringsfarve1 2 2 2 13" xfId="14628"/>
    <cellStyle name="40 % - Markeringsfarve1 2 2 2 2" xfId="4353"/>
    <cellStyle name="40 % - Markeringsfarve1 2 2 2 2 10" xfId="4354"/>
    <cellStyle name="40 % - Markeringsfarve1 2 2 2 2 10 2" xfId="14633"/>
    <cellStyle name="40 % - Markeringsfarve1 2 2 2 2 11" xfId="4355"/>
    <cellStyle name="40 % - Markeringsfarve1 2 2 2 2 11 2" xfId="14634"/>
    <cellStyle name="40 % - Markeringsfarve1 2 2 2 2 12" xfId="14632"/>
    <cellStyle name="40 % - Markeringsfarve1 2 2 2 2 2" xfId="4356"/>
    <cellStyle name="40 % - Markeringsfarve1 2 2 2 2 2 10" xfId="4357"/>
    <cellStyle name="40 % - Markeringsfarve1 2 2 2 2 2 10 2" xfId="14636"/>
    <cellStyle name="40 % - Markeringsfarve1 2 2 2 2 2 11" xfId="14635"/>
    <cellStyle name="40 % - Markeringsfarve1 2 2 2 2 2 2" xfId="4358"/>
    <cellStyle name="40 % - Markeringsfarve1 2 2 2 2 2 2 2" xfId="4359"/>
    <cellStyle name="40 % - Markeringsfarve1 2 2 2 2 2 2 2 2" xfId="14638"/>
    <cellStyle name="40 % - Markeringsfarve1 2 2 2 2 2 2 3" xfId="4360"/>
    <cellStyle name="40 % - Markeringsfarve1 2 2 2 2 2 2 3 2" xfId="14639"/>
    <cellStyle name="40 % - Markeringsfarve1 2 2 2 2 2 2 4" xfId="4361"/>
    <cellStyle name="40 % - Markeringsfarve1 2 2 2 2 2 2 4 2" xfId="14640"/>
    <cellStyle name="40 % - Markeringsfarve1 2 2 2 2 2 2 5" xfId="4362"/>
    <cellStyle name="40 % - Markeringsfarve1 2 2 2 2 2 2 5 2" xfId="14641"/>
    <cellStyle name="40 % - Markeringsfarve1 2 2 2 2 2 2 6" xfId="4363"/>
    <cellStyle name="40 % - Markeringsfarve1 2 2 2 2 2 2 6 2" xfId="14642"/>
    <cellStyle name="40 % - Markeringsfarve1 2 2 2 2 2 2 7" xfId="14637"/>
    <cellStyle name="40 % - Markeringsfarve1 2 2 2 2 2 3" xfId="4364"/>
    <cellStyle name="40 % - Markeringsfarve1 2 2 2 2 2 3 2" xfId="4365"/>
    <cellStyle name="40 % - Markeringsfarve1 2 2 2 2 2 3 2 2" xfId="14644"/>
    <cellStyle name="40 % - Markeringsfarve1 2 2 2 2 2 3 3" xfId="4366"/>
    <cellStyle name="40 % - Markeringsfarve1 2 2 2 2 2 3 3 2" xfId="14645"/>
    <cellStyle name="40 % - Markeringsfarve1 2 2 2 2 2 3 4" xfId="4367"/>
    <cellStyle name="40 % - Markeringsfarve1 2 2 2 2 2 3 4 2" xfId="14646"/>
    <cellStyle name="40 % - Markeringsfarve1 2 2 2 2 2 3 5" xfId="4368"/>
    <cellStyle name="40 % - Markeringsfarve1 2 2 2 2 2 3 5 2" xfId="14647"/>
    <cellStyle name="40 % - Markeringsfarve1 2 2 2 2 2 3 6" xfId="4369"/>
    <cellStyle name="40 % - Markeringsfarve1 2 2 2 2 2 3 6 2" xfId="14648"/>
    <cellStyle name="40 % - Markeringsfarve1 2 2 2 2 2 3 7" xfId="14643"/>
    <cellStyle name="40 % - Markeringsfarve1 2 2 2 2 2 4" xfId="4370"/>
    <cellStyle name="40 % - Markeringsfarve1 2 2 2 2 2 4 2" xfId="4371"/>
    <cellStyle name="40 % - Markeringsfarve1 2 2 2 2 2 4 2 2" xfId="14650"/>
    <cellStyle name="40 % - Markeringsfarve1 2 2 2 2 2 4 3" xfId="4372"/>
    <cellStyle name="40 % - Markeringsfarve1 2 2 2 2 2 4 3 2" xfId="14651"/>
    <cellStyle name="40 % - Markeringsfarve1 2 2 2 2 2 4 4" xfId="4373"/>
    <cellStyle name="40 % - Markeringsfarve1 2 2 2 2 2 4 4 2" xfId="14652"/>
    <cellStyle name="40 % - Markeringsfarve1 2 2 2 2 2 4 5" xfId="4374"/>
    <cellStyle name="40 % - Markeringsfarve1 2 2 2 2 2 4 5 2" xfId="14653"/>
    <cellStyle name="40 % - Markeringsfarve1 2 2 2 2 2 4 6" xfId="4375"/>
    <cellStyle name="40 % - Markeringsfarve1 2 2 2 2 2 4 6 2" xfId="14654"/>
    <cellStyle name="40 % - Markeringsfarve1 2 2 2 2 2 4 7" xfId="14649"/>
    <cellStyle name="40 % - Markeringsfarve1 2 2 2 2 2 5" xfId="4376"/>
    <cellStyle name="40 % - Markeringsfarve1 2 2 2 2 2 5 2" xfId="4377"/>
    <cellStyle name="40 % - Markeringsfarve1 2 2 2 2 2 5 2 2" xfId="14656"/>
    <cellStyle name="40 % - Markeringsfarve1 2 2 2 2 2 5 3" xfId="4378"/>
    <cellStyle name="40 % - Markeringsfarve1 2 2 2 2 2 5 3 2" xfId="14657"/>
    <cellStyle name="40 % - Markeringsfarve1 2 2 2 2 2 5 4" xfId="4379"/>
    <cellStyle name="40 % - Markeringsfarve1 2 2 2 2 2 5 4 2" xfId="14658"/>
    <cellStyle name="40 % - Markeringsfarve1 2 2 2 2 2 5 5" xfId="4380"/>
    <cellStyle name="40 % - Markeringsfarve1 2 2 2 2 2 5 5 2" xfId="14659"/>
    <cellStyle name="40 % - Markeringsfarve1 2 2 2 2 2 5 6" xfId="4381"/>
    <cellStyle name="40 % - Markeringsfarve1 2 2 2 2 2 5 6 2" xfId="14660"/>
    <cellStyle name="40 % - Markeringsfarve1 2 2 2 2 2 5 7" xfId="14655"/>
    <cellStyle name="40 % - Markeringsfarve1 2 2 2 2 2 6" xfId="4382"/>
    <cellStyle name="40 % - Markeringsfarve1 2 2 2 2 2 6 2" xfId="14661"/>
    <cellStyle name="40 % - Markeringsfarve1 2 2 2 2 2 7" xfId="4383"/>
    <cellStyle name="40 % - Markeringsfarve1 2 2 2 2 2 7 2" xfId="14662"/>
    <cellStyle name="40 % - Markeringsfarve1 2 2 2 2 2 8" xfId="4384"/>
    <cellStyle name="40 % - Markeringsfarve1 2 2 2 2 2 8 2" xfId="14663"/>
    <cellStyle name="40 % - Markeringsfarve1 2 2 2 2 2 9" xfId="4385"/>
    <cellStyle name="40 % - Markeringsfarve1 2 2 2 2 2 9 2" xfId="14664"/>
    <cellStyle name="40 % - Markeringsfarve1 2 2 2 2 3" xfId="4386"/>
    <cellStyle name="40 % - Markeringsfarve1 2 2 2 2 3 2" xfId="4387"/>
    <cellStyle name="40 % - Markeringsfarve1 2 2 2 2 3 2 2" xfId="14666"/>
    <cellStyle name="40 % - Markeringsfarve1 2 2 2 2 3 3" xfId="4388"/>
    <cellStyle name="40 % - Markeringsfarve1 2 2 2 2 3 3 2" xfId="14667"/>
    <cellStyle name="40 % - Markeringsfarve1 2 2 2 2 3 4" xfId="4389"/>
    <cellStyle name="40 % - Markeringsfarve1 2 2 2 2 3 4 2" xfId="14668"/>
    <cellStyle name="40 % - Markeringsfarve1 2 2 2 2 3 5" xfId="4390"/>
    <cellStyle name="40 % - Markeringsfarve1 2 2 2 2 3 5 2" xfId="14669"/>
    <cellStyle name="40 % - Markeringsfarve1 2 2 2 2 3 6" xfId="4391"/>
    <cellStyle name="40 % - Markeringsfarve1 2 2 2 2 3 6 2" xfId="14670"/>
    <cellStyle name="40 % - Markeringsfarve1 2 2 2 2 3 7" xfId="14665"/>
    <cellStyle name="40 % - Markeringsfarve1 2 2 2 2 4" xfId="4392"/>
    <cellStyle name="40 % - Markeringsfarve1 2 2 2 2 4 2" xfId="4393"/>
    <cellStyle name="40 % - Markeringsfarve1 2 2 2 2 4 2 2" xfId="14672"/>
    <cellStyle name="40 % - Markeringsfarve1 2 2 2 2 4 3" xfId="4394"/>
    <cellStyle name="40 % - Markeringsfarve1 2 2 2 2 4 3 2" xfId="14673"/>
    <cellStyle name="40 % - Markeringsfarve1 2 2 2 2 4 4" xfId="4395"/>
    <cellStyle name="40 % - Markeringsfarve1 2 2 2 2 4 4 2" xfId="14674"/>
    <cellStyle name="40 % - Markeringsfarve1 2 2 2 2 4 5" xfId="4396"/>
    <cellStyle name="40 % - Markeringsfarve1 2 2 2 2 4 5 2" xfId="14675"/>
    <cellStyle name="40 % - Markeringsfarve1 2 2 2 2 4 6" xfId="4397"/>
    <cellStyle name="40 % - Markeringsfarve1 2 2 2 2 4 6 2" xfId="14676"/>
    <cellStyle name="40 % - Markeringsfarve1 2 2 2 2 4 7" xfId="14671"/>
    <cellStyle name="40 % - Markeringsfarve1 2 2 2 2 5" xfId="4398"/>
    <cellStyle name="40 % - Markeringsfarve1 2 2 2 2 5 2" xfId="4399"/>
    <cellStyle name="40 % - Markeringsfarve1 2 2 2 2 5 2 2" xfId="14678"/>
    <cellStyle name="40 % - Markeringsfarve1 2 2 2 2 5 3" xfId="4400"/>
    <cellStyle name="40 % - Markeringsfarve1 2 2 2 2 5 3 2" xfId="14679"/>
    <cellStyle name="40 % - Markeringsfarve1 2 2 2 2 5 4" xfId="4401"/>
    <cellStyle name="40 % - Markeringsfarve1 2 2 2 2 5 4 2" xfId="14680"/>
    <cellStyle name="40 % - Markeringsfarve1 2 2 2 2 5 5" xfId="4402"/>
    <cellStyle name="40 % - Markeringsfarve1 2 2 2 2 5 5 2" xfId="14681"/>
    <cellStyle name="40 % - Markeringsfarve1 2 2 2 2 5 6" xfId="4403"/>
    <cellStyle name="40 % - Markeringsfarve1 2 2 2 2 5 6 2" xfId="14682"/>
    <cellStyle name="40 % - Markeringsfarve1 2 2 2 2 5 7" xfId="14677"/>
    <cellStyle name="40 % - Markeringsfarve1 2 2 2 2 6" xfId="4404"/>
    <cellStyle name="40 % - Markeringsfarve1 2 2 2 2 6 2" xfId="4405"/>
    <cellStyle name="40 % - Markeringsfarve1 2 2 2 2 6 2 2" xfId="14684"/>
    <cellStyle name="40 % - Markeringsfarve1 2 2 2 2 6 3" xfId="4406"/>
    <cellStyle name="40 % - Markeringsfarve1 2 2 2 2 6 3 2" xfId="14685"/>
    <cellStyle name="40 % - Markeringsfarve1 2 2 2 2 6 4" xfId="4407"/>
    <cellStyle name="40 % - Markeringsfarve1 2 2 2 2 6 4 2" xfId="14686"/>
    <cellStyle name="40 % - Markeringsfarve1 2 2 2 2 6 5" xfId="4408"/>
    <cellStyle name="40 % - Markeringsfarve1 2 2 2 2 6 5 2" xfId="14687"/>
    <cellStyle name="40 % - Markeringsfarve1 2 2 2 2 6 6" xfId="4409"/>
    <cellStyle name="40 % - Markeringsfarve1 2 2 2 2 6 6 2" xfId="14688"/>
    <cellStyle name="40 % - Markeringsfarve1 2 2 2 2 6 7" xfId="14683"/>
    <cellStyle name="40 % - Markeringsfarve1 2 2 2 2 7" xfId="4410"/>
    <cellStyle name="40 % - Markeringsfarve1 2 2 2 2 7 2" xfId="14689"/>
    <cellStyle name="40 % - Markeringsfarve1 2 2 2 2 8" xfId="4411"/>
    <cellStyle name="40 % - Markeringsfarve1 2 2 2 2 8 2" xfId="14690"/>
    <cellStyle name="40 % - Markeringsfarve1 2 2 2 2 9" xfId="4412"/>
    <cellStyle name="40 % - Markeringsfarve1 2 2 2 2 9 2" xfId="14691"/>
    <cellStyle name="40 % - Markeringsfarve1 2 2 2 3" xfId="4413"/>
    <cellStyle name="40 % - Markeringsfarve1 2 2 2 3 10" xfId="4414"/>
    <cellStyle name="40 % - Markeringsfarve1 2 2 2 3 10 2" xfId="14693"/>
    <cellStyle name="40 % - Markeringsfarve1 2 2 2 3 11" xfId="14692"/>
    <cellStyle name="40 % - Markeringsfarve1 2 2 2 3 2" xfId="4415"/>
    <cellStyle name="40 % - Markeringsfarve1 2 2 2 3 2 2" xfId="4416"/>
    <cellStyle name="40 % - Markeringsfarve1 2 2 2 3 2 2 2" xfId="14695"/>
    <cellStyle name="40 % - Markeringsfarve1 2 2 2 3 2 3" xfId="4417"/>
    <cellStyle name="40 % - Markeringsfarve1 2 2 2 3 2 3 2" xfId="14696"/>
    <cellStyle name="40 % - Markeringsfarve1 2 2 2 3 2 4" xfId="4418"/>
    <cellStyle name="40 % - Markeringsfarve1 2 2 2 3 2 4 2" xfId="14697"/>
    <cellStyle name="40 % - Markeringsfarve1 2 2 2 3 2 5" xfId="4419"/>
    <cellStyle name="40 % - Markeringsfarve1 2 2 2 3 2 5 2" xfId="14698"/>
    <cellStyle name="40 % - Markeringsfarve1 2 2 2 3 2 6" xfId="4420"/>
    <cellStyle name="40 % - Markeringsfarve1 2 2 2 3 2 6 2" xfId="14699"/>
    <cellStyle name="40 % - Markeringsfarve1 2 2 2 3 2 7" xfId="14694"/>
    <cellStyle name="40 % - Markeringsfarve1 2 2 2 3 3" xfId="4421"/>
    <cellStyle name="40 % - Markeringsfarve1 2 2 2 3 3 2" xfId="4422"/>
    <cellStyle name="40 % - Markeringsfarve1 2 2 2 3 3 2 2" xfId="14701"/>
    <cellStyle name="40 % - Markeringsfarve1 2 2 2 3 3 3" xfId="4423"/>
    <cellStyle name="40 % - Markeringsfarve1 2 2 2 3 3 3 2" xfId="14702"/>
    <cellStyle name="40 % - Markeringsfarve1 2 2 2 3 3 4" xfId="4424"/>
    <cellStyle name="40 % - Markeringsfarve1 2 2 2 3 3 4 2" xfId="14703"/>
    <cellStyle name="40 % - Markeringsfarve1 2 2 2 3 3 5" xfId="4425"/>
    <cellStyle name="40 % - Markeringsfarve1 2 2 2 3 3 5 2" xfId="14704"/>
    <cellStyle name="40 % - Markeringsfarve1 2 2 2 3 3 6" xfId="4426"/>
    <cellStyle name="40 % - Markeringsfarve1 2 2 2 3 3 6 2" xfId="14705"/>
    <cellStyle name="40 % - Markeringsfarve1 2 2 2 3 3 7" xfId="14700"/>
    <cellStyle name="40 % - Markeringsfarve1 2 2 2 3 4" xfId="4427"/>
    <cellStyle name="40 % - Markeringsfarve1 2 2 2 3 4 2" xfId="4428"/>
    <cellStyle name="40 % - Markeringsfarve1 2 2 2 3 4 2 2" xfId="14707"/>
    <cellStyle name="40 % - Markeringsfarve1 2 2 2 3 4 3" xfId="4429"/>
    <cellStyle name="40 % - Markeringsfarve1 2 2 2 3 4 3 2" xfId="14708"/>
    <cellStyle name="40 % - Markeringsfarve1 2 2 2 3 4 4" xfId="4430"/>
    <cellStyle name="40 % - Markeringsfarve1 2 2 2 3 4 4 2" xfId="14709"/>
    <cellStyle name="40 % - Markeringsfarve1 2 2 2 3 4 5" xfId="4431"/>
    <cellStyle name="40 % - Markeringsfarve1 2 2 2 3 4 5 2" xfId="14710"/>
    <cellStyle name="40 % - Markeringsfarve1 2 2 2 3 4 6" xfId="4432"/>
    <cellStyle name="40 % - Markeringsfarve1 2 2 2 3 4 6 2" xfId="14711"/>
    <cellStyle name="40 % - Markeringsfarve1 2 2 2 3 4 7" xfId="14706"/>
    <cellStyle name="40 % - Markeringsfarve1 2 2 2 3 5" xfId="4433"/>
    <cellStyle name="40 % - Markeringsfarve1 2 2 2 3 5 2" xfId="4434"/>
    <cellStyle name="40 % - Markeringsfarve1 2 2 2 3 5 2 2" xfId="14713"/>
    <cellStyle name="40 % - Markeringsfarve1 2 2 2 3 5 3" xfId="4435"/>
    <cellStyle name="40 % - Markeringsfarve1 2 2 2 3 5 3 2" xfId="14714"/>
    <cellStyle name="40 % - Markeringsfarve1 2 2 2 3 5 4" xfId="4436"/>
    <cellStyle name="40 % - Markeringsfarve1 2 2 2 3 5 4 2" xfId="14715"/>
    <cellStyle name="40 % - Markeringsfarve1 2 2 2 3 5 5" xfId="4437"/>
    <cellStyle name="40 % - Markeringsfarve1 2 2 2 3 5 5 2" xfId="14716"/>
    <cellStyle name="40 % - Markeringsfarve1 2 2 2 3 5 6" xfId="4438"/>
    <cellStyle name="40 % - Markeringsfarve1 2 2 2 3 5 6 2" xfId="14717"/>
    <cellStyle name="40 % - Markeringsfarve1 2 2 2 3 5 7" xfId="14712"/>
    <cellStyle name="40 % - Markeringsfarve1 2 2 2 3 6" xfId="4439"/>
    <cellStyle name="40 % - Markeringsfarve1 2 2 2 3 6 2" xfId="14718"/>
    <cellStyle name="40 % - Markeringsfarve1 2 2 2 3 7" xfId="4440"/>
    <cellStyle name="40 % - Markeringsfarve1 2 2 2 3 7 2" xfId="14719"/>
    <cellStyle name="40 % - Markeringsfarve1 2 2 2 3 8" xfId="4441"/>
    <cellStyle name="40 % - Markeringsfarve1 2 2 2 3 8 2" xfId="14720"/>
    <cellStyle name="40 % - Markeringsfarve1 2 2 2 3 9" xfId="4442"/>
    <cellStyle name="40 % - Markeringsfarve1 2 2 2 3 9 2" xfId="14721"/>
    <cellStyle name="40 % - Markeringsfarve1 2 2 2 4" xfId="4443"/>
    <cellStyle name="40 % - Markeringsfarve1 2 2 2 4 2" xfId="4444"/>
    <cellStyle name="40 % - Markeringsfarve1 2 2 2 4 2 2" xfId="14723"/>
    <cellStyle name="40 % - Markeringsfarve1 2 2 2 4 3" xfId="4445"/>
    <cellStyle name="40 % - Markeringsfarve1 2 2 2 4 3 2" xfId="14724"/>
    <cellStyle name="40 % - Markeringsfarve1 2 2 2 4 4" xfId="4446"/>
    <cellStyle name="40 % - Markeringsfarve1 2 2 2 4 4 2" xfId="14725"/>
    <cellStyle name="40 % - Markeringsfarve1 2 2 2 4 5" xfId="4447"/>
    <cellStyle name="40 % - Markeringsfarve1 2 2 2 4 5 2" xfId="14726"/>
    <cellStyle name="40 % - Markeringsfarve1 2 2 2 4 6" xfId="4448"/>
    <cellStyle name="40 % - Markeringsfarve1 2 2 2 4 6 2" xfId="14727"/>
    <cellStyle name="40 % - Markeringsfarve1 2 2 2 4 7" xfId="14722"/>
    <cellStyle name="40 % - Markeringsfarve1 2 2 2 5" xfId="4449"/>
    <cellStyle name="40 % - Markeringsfarve1 2 2 2 5 2" xfId="4450"/>
    <cellStyle name="40 % - Markeringsfarve1 2 2 2 5 2 2" xfId="14729"/>
    <cellStyle name="40 % - Markeringsfarve1 2 2 2 5 3" xfId="4451"/>
    <cellStyle name="40 % - Markeringsfarve1 2 2 2 5 3 2" xfId="14730"/>
    <cellStyle name="40 % - Markeringsfarve1 2 2 2 5 4" xfId="4452"/>
    <cellStyle name="40 % - Markeringsfarve1 2 2 2 5 4 2" xfId="14731"/>
    <cellStyle name="40 % - Markeringsfarve1 2 2 2 5 5" xfId="4453"/>
    <cellStyle name="40 % - Markeringsfarve1 2 2 2 5 5 2" xfId="14732"/>
    <cellStyle name="40 % - Markeringsfarve1 2 2 2 5 6" xfId="4454"/>
    <cellStyle name="40 % - Markeringsfarve1 2 2 2 5 6 2" xfId="14733"/>
    <cellStyle name="40 % - Markeringsfarve1 2 2 2 5 7" xfId="14728"/>
    <cellStyle name="40 % - Markeringsfarve1 2 2 2 6" xfId="4455"/>
    <cellStyle name="40 % - Markeringsfarve1 2 2 2 6 2" xfId="4456"/>
    <cellStyle name="40 % - Markeringsfarve1 2 2 2 6 2 2" xfId="14735"/>
    <cellStyle name="40 % - Markeringsfarve1 2 2 2 6 3" xfId="4457"/>
    <cellStyle name="40 % - Markeringsfarve1 2 2 2 6 3 2" xfId="14736"/>
    <cellStyle name="40 % - Markeringsfarve1 2 2 2 6 4" xfId="4458"/>
    <cellStyle name="40 % - Markeringsfarve1 2 2 2 6 4 2" xfId="14737"/>
    <cellStyle name="40 % - Markeringsfarve1 2 2 2 6 5" xfId="4459"/>
    <cellStyle name="40 % - Markeringsfarve1 2 2 2 6 5 2" xfId="14738"/>
    <cellStyle name="40 % - Markeringsfarve1 2 2 2 6 6" xfId="4460"/>
    <cellStyle name="40 % - Markeringsfarve1 2 2 2 6 6 2" xfId="14739"/>
    <cellStyle name="40 % - Markeringsfarve1 2 2 2 6 7" xfId="14734"/>
    <cellStyle name="40 % - Markeringsfarve1 2 2 2 7" xfId="4461"/>
    <cellStyle name="40 % - Markeringsfarve1 2 2 2 7 2" xfId="4462"/>
    <cellStyle name="40 % - Markeringsfarve1 2 2 2 7 2 2" xfId="14741"/>
    <cellStyle name="40 % - Markeringsfarve1 2 2 2 7 3" xfId="4463"/>
    <cellStyle name="40 % - Markeringsfarve1 2 2 2 7 3 2" xfId="14742"/>
    <cellStyle name="40 % - Markeringsfarve1 2 2 2 7 4" xfId="4464"/>
    <cellStyle name="40 % - Markeringsfarve1 2 2 2 7 4 2" xfId="14743"/>
    <cellStyle name="40 % - Markeringsfarve1 2 2 2 7 5" xfId="4465"/>
    <cellStyle name="40 % - Markeringsfarve1 2 2 2 7 5 2" xfId="14744"/>
    <cellStyle name="40 % - Markeringsfarve1 2 2 2 7 6" xfId="4466"/>
    <cellStyle name="40 % - Markeringsfarve1 2 2 2 7 6 2" xfId="14745"/>
    <cellStyle name="40 % - Markeringsfarve1 2 2 2 7 7" xfId="14740"/>
    <cellStyle name="40 % - Markeringsfarve1 2 2 2 8" xfId="4467"/>
    <cellStyle name="40 % - Markeringsfarve1 2 2 2 8 2" xfId="14746"/>
    <cellStyle name="40 % - Markeringsfarve1 2 2 2 9" xfId="4468"/>
    <cellStyle name="40 % - Markeringsfarve1 2 2 2 9 2" xfId="14747"/>
    <cellStyle name="40 % - Markeringsfarve1 2 2 3" xfId="4469"/>
    <cellStyle name="40 % - Markeringsfarve1 2 2 3 10" xfId="4470"/>
    <cellStyle name="40 % - Markeringsfarve1 2 2 3 10 2" xfId="14749"/>
    <cellStyle name="40 % - Markeringsfarve1 2 2 3 11" xfId="4471"/>
    <cellStyle name="40 % - Markeringsfarve1 2 2 3 11 2" xfId="14750"/>
    <cellStyle name="40 % - Markeringsfarve1 2 2 3 12" xfId="14748"/>
    <cellStyle name="40 % - Markeringsfarve1 2 2 3 2" xfId="4472"/>
    <cellStyle name="40 % - Markeringsfarve1 2 2 3 2 10" xfId="4473"/>
    <cellStyle name="40 % - Markeringsfarve1 2 2 3 2 10 2" xfId="14752"/>
    <cellStyle name="40 % - Markeringsfarve1 2 2 3 2 11" xfId="14751"/>
    <cellStyle name="40 % - Markeringsfarve1 2 2 3 2 2" xfId="4474"/>
    <cellStyle name="40 % - Markeringsfarve1 2 2 3 2 2 10" xfId="14753"/>
    <cellStyle name="40 % - Markeringsfarve1 2 2 3 2 2 2" xfId="4475"/>
    <cellStyle name="40 % - Markeringsfarve1 2 2 3 2 2 2 2" xfId="4476"/>
    <cellStyle name="40 % - Markeringsfarve1 2 2 3 2 2 2 2 2" xfId="14755"/>
    <cellStyle name="40 % - Markeringsfarve1 2 2 3 2 2 2 3" xfId="4477"/>
    <cellStyle name="40 % - Markeringsfarve1 2 2 3 2 2 2 3 2" xfId="14756"/>
    <cellStyle name="40 % - Markeringsfarve1 2 2 3 2 2 2 4" xfId="4478"/>
    <cellStyle name="40 % - Markeringsfarve1 2 2 3 2 2 2 4 2" xfId="14757"/>
    <cellStyle name="40 % - Markeringsfarve1 2 2 3 2 2 2 5" xfId="4479"/>
    <cellStyle name="40 % - Markeringsfarve1 2 2 3 2 2 2 5 2" xfId="14758"/>
    <cellStyle name="40 % - Markeringsfarve1 2 2 3 2 2 2 6" xfId="4480"/>
    <cellStyle name="40 % - Markeringsfarve1 2 2 3 2 2 2 6 2" xfId="14759"/>
    <cellStyle name="40 % - Markeringsfarve1 2 2 3 2 2 2 7" xfId="14754"/>
    <cellStyle name="40 % - Markeringsfarve1 2 2 3 2 2 3" xfId="4481"/>
    <cellStyle name="40 % - Markeringsfarve1 2 2 3 2 2 3 2" xfId="4482"/>
    <cellStyle name="40 % - Markeringsfarve1 2 2 3 2 2 3 2 2" xfId="14761"/>
    <cellStyle name="40 % - Markeringsfarve1 2 2 3 2 2 3 3" xfId="4483"/>
    <cellStyle name="40 % - Markeringsfarve1 2 2 3 2 2 3 3 2" xfId="14762"/>
    <cellStyle name="40 % - Markeringsfarve1 2 2 3 2 2 3 4" xfId="4484"/>
    <cellStyle name="40 % - Markeringsfarve1 2 2 3 2 2 3 4 2" xfId="14763"/>
    <cellStyle name="40 % - Markeringsfarve1 2 2 3 2 2 3 5" xfId="4485"/>
    <cellStyle name="40 % - Markeringsfarve1 2 2 3 2 2 3 5 2" xfId="14764"/>
    <cellStyle name="40 % - Markeringsfarve1 2 2 3 2 2 3 6" xfId="4486"/>
    <cellStyle name="40 % - Markeringsfarve1 2 2 3 2 2 3 6 2" xfId="14765"/>
    <cellStyle name="40 % - Markeringsfarve1 2 2 3 2 2 3 7" xfId="14760"/>
    <cellStyle name="40 % - Markeringsfarve1 2 2 3 2 2 4" xfId="4487"/>
    <cellStyle name="40 % - Markeringsfarve1 2 2 3 2 2 4 2" xfId="4488"/>
    <cellStyle name="40 % - Markeringsfarve1 2 2 3 2 2 4 2 2" xfId="14767"/>
    <cellStyle name="40 % - Markeringsfarve1 2 2 3 2 2 4 3" xfId="4489"/>
    <cellStyle name="40 % - Markeringsfarve1 2 2 3 2 2 4 3 2" xfId="14768"/>
    <cellStyle name="40 % - Markeringsfarve1 2 2 3 2 2 4 4" xfId="4490"/>
    <cellStyle name="40 % - Markeringsfarve1 2 2 3 2 2 4 4 2" xfId="14769"/>
    <cellStyle name="40 % - Markeringsfarve1 2 2 3 2 2 4 5" xfId="4491"/>
    <cellStyle name="40 % - Markeringsfarve1 2 2 3 2 2 4 5 2" xfId="14770"/>
    <cellStyle name="40 % - Markeringsfarve1 2 2 3 2 2 4 6" xfId="4492"/>
    <cellStyle name="40 % - Markeringsfarve1 2 2 3 2 2 4 6 2" xfId="14771"/>
    <cellStyle name="40 % - Markeringsfarve1 2 2 3 2 2 4 7" xfId="14766"/>
    <cellStyle name="40 % - Markeringsfarve1 2 2 3 2 2 5" xfId="4493"/>
    <cellStyle name="40 % - Markeringsfarve1 2 2 3 2 2 5 2" xfId="14772"/>
    <cellStyle name="40 % - Markeringsfarve1 2 2 3 2 2 6" xfId="4494"/>
    <cellStyle name="40 % - Markeringsfarve1 2 2 3 2 2 6 2" xfId="14773"/>
    <cellStyle name="40 % - Markeringsfarve1 2 2 3 2 2 7" xfId="4495"/>
    <cellStyle name="40 % - Markeringsfarve1 2 2 3 2 2 7 2" xfId="14774"/>
    <cellStyle name="40 % - Markeringsfarve1 2 2 3 2 2 8" xfId="4496"/>
    <cellStyle name="40 % - Markeringsfarve1 2 2 3 2 2 8 2" xfId="14775"/>
    <cellStyle name="40 % - Markeringsfarve1 2 2 3 2 2 9" xfId="4497"/>
    <cellStyle name="40 % - Markeringsfarve1 2 2 3 2 2 9 2" xfId="14776"/>
    <cellStyle name="40 % - Markeringsfarve1 2 2 3 2 3" xfId="4498"/>
    <cellStyle name="40 % - Markeringsfarve1 2 2 3 2 3 2" xfId="4499"/>
    <cellStyle name="40 % - Markeringsfarve1 2 2 3 2 3 2 2" xfId="14778"/>
    <cellStyle name="40 % - Markeringsfarve1 2 2 3 2 3 3" xfId="4500"/>
    <cellStyle name="40 % - Markeringsfarve1 2 2 3 2 3 3 2" xfId="14779"/>
    <cellStyle name="40 % - Markeringsfarve1 2 2 3 2 3 4" xfId="4501"/>
    <cellStyle name="40 % - Markeringsfarve1 2 2 3 2 3 4 2" xfId="14780"/>
    <cellStyle name="40 % - Markeringsfarve1 2 2 3 2 3 5" xfId="4502"/>
    <cellStyle name="40 % - Markeringsfarve1 2 2 3 2 3 5 2" xfId="14781"/>
    <cellStyle name="40 % - Markeringsfarve1 2 2 3 2 3 6" xfId="4503"/>
    <cellStyle name="40 % - Markeringsfarve1 2 2 3 2 3 6 2" xfId="14782"/>
    <cellStyle name="40 % - Markeringsfarve1 2 2 3 2 3 7" xfId="14777"/>
    <cellStyle name="40 % - Markeringsfarve1 2 2 3 2 4" xfId="4504"/>
    <cellStyle name="40 % - Markeringsfarve1 2 2 3 2 4 2" xfId="4505"/>
    <cellStyle name="40 % - Markeringsfarve1 2 2 3 2 4 2 2" xfId="14784"/>
    <cellStyle name="40 % - Markeringsfarve1 2 2 3 2 4 3" xfId="4506"/>
    <cellStyle name="40 % - Markeringsfarve1 2 2 3 2 4 3 2" xfId="14785"/>
    <cellStyle name="40 % - Markeringsfarve1 2 2 3 2 4 4" xfId="4507"/>
    <cellStyle name="40 % - Markeringsfarve1 2 2 3 2 4 4 2" xfId="14786"/>
    <cellStyle name="40 % - Markeringsfarve1 2 2 3 2 4 5" xfId="4508"/>
    <cellStyle name="40 % - Markeringsfarve1 2 2 3 2 4 5 2" xfId="14787"/>
    <cellStyle name="40 % - Markeringsfarve1 2 2 3 2 4 6" xfId="4509"/>
    <cellStyle name="40 % - Markeringsfarve1 2 2 3 2 4 6 2" xfId="14788"/>
    <cellStyle name="40 % - Markeringsfarve1 2 2 3 2 4 7" xfId="14783"/>
    <cellStyle name="40 % - Markeringsfarve1 2 2 3 2 5" xfId="4510"/>
    <cellStyle name="40 % - Markeringsfarve1 2 2 3 2 5 2" xfId="4511"/>
    <cellStyle name="40 % - Markeringsfarve1 2 2 3 2 5 2 2" xfId="14790"/>
    <cellStyle name="40 % - Markeringsfarve1 2 2 3 2 5 3" xfId="4512"/>
    <cellStyle name="40 % - Markeringsfarve1 2 2 3 2 5 3 2" xfId="14791"/>
    <cellStyle name="40 % - Markeringsfarve1 2 2 3 2 5 4" xfId="4513"/>
    <cellStyle name="40 % - Markeringsfarve1 2 2 3 2 5 4 2" xfId="14792"/>
    <cellStyle name="40 % - Markeringsfarve1 2 2 3 2 5 5" xfId="4514"/>
    <cellStyle name="40 % - Markeringsfarve1 2 2 3 2 5 5 2" xfId="14793"/>
    <cellStyle name="40 % - Markeringsfarve1 2 2 3 2 5 6" xfId="4515"/>
    <cellStyle name="40 % - Markeringsfarve1 2 2 3 2 5 6 2" xfId="14794"/>
    <cellStyle name="40 % - Markeringsfarve1 2 2 3 2 5 7" xfId="14789"/>
    <cellStyle name="40 % - Markeringsfarve1 2 2 3 2 6" xfId="4516"/>
    <cellStyle name="40 % - Markeringsfarve1 2 2 3 2 6 2" xfId="14795"/>
    <cellStyle name="40 % - Markeringsfarve1 2 2 3 2 7" xfId="4517"/>
    <cellStyle name="40 % - Markeringsfarve1 2 2 3 2 7 2" xfId="14796"/>
    <cellStyle name="40 % - Markeringsfarve1 2 2 3 2 8" xfId="4518"/>
    <cellStyle name="40 % - Markeringsfarve1 2 2 3 2 8 2" xfId="14797"/>
    <cellStyle name="40 % - Markeringsfarve1 2 2 3 2 9" xfId="4519"/>
    <cellStyle name="40 % - Markeringsfarve1 2 2 3 2 9 2" xfId="14798"/>
    <cellStyle name="40 % - Markeringsfarve1 2 2 3 3" xfId="4520"/>
    <cellStyle name="40 % - Markeringsfarve1 2 2 3 3 10" xfId="14799"/>
    <cellStyle name="40 % - Markeringsfarve1 2 2 3 3 2" xfId="4521"/>
    <cellStyle name="40 % - Markeringsfarve1 2 2 3 3 2 2" xfId="4522"/>
    <cellStyle name="40 % - Markeringsfarve1 2 2 3 3 2 2 2" xfId="14801"/>
    <cellStyle name="40 % - Markeringsfarve1 2 2 3 3 2 3" xfId="4523"/>
    <cellStyle name="40 % - Markeringsfarve1 2 2 3 3 2 3 2" xfId="14802"/>
    <cellStyle name="40 % - Markeringsfarve1 2 2 3 3 2 4" xfId="4524"/>
    <cellStyle name="40 % - Markeringsfarve1 2 2 3 3 2 4 2" xfId="14803"/>
    <cellStyle name="40 % - Markeringsfarve1 2 2 3 3 2 5" xfId="4525"/>
    <cellStyle name="40 % - Markeringsfarve1 2 2 3 3 2 5 2" xfId="14804"/>
    <cellStyle name="40 % - Markeringsfarve1 2 2 3 3 2 6" xfId="4526"/>
    <cellStyle name="40 % - Markeringsfarve1 2 2 3 3 2 6 2" xfId="14805"/>
    <cellStyle name="40 % - Markeringsfarve1 2 2 3 3 2 7" xfId="14800"/>
    <cellStyle name="40 % - Markeringsfarve1 2 2 3 3 3" xfId="4527"/>
    <cellStyle name="40 % - Markeringsfarve1 2 2 3 3 3 2" xfId="4528"/>
    <cellStyle name="40 % - Markeringsfarve1 2 2 3 3 3 2 2" xfId="14807"/>
    <cellStyle name="40 % - Markeringsfarve1 2 2 3 3 3 3" xfId="4529"/>
    <cellStyle name="40 % - Markeringsfarve1 2 2 3 3 3 3 2" xfId="14808"/>
    <cellStyle name="40 % - Markeringsfarve1 2 2 3 3 3 4" xfId="4530"/>
    <cellStyle name="40 % - Markeringsfarve1 2 2 3 3 3 4 2" xfId="14809"/>
    <cellStyle name="40 % - Markeringsfarve1 2 2 3 3 3 5" xfId="4531"/>
    <cellStyle name="40 % - Markeringsfarve1 2 2 3 3 3 5 2" xfId="14810"/>
    <cellStyle name="40 % - Markeringsfarve1 2 2 3 3 3 6" xfId="4532"/>
    <cellStyle name="40 % - Markeringsfarve1 2 2 3 3 3 6 2" xfId="14811"/>
    <cellStyle name="40 % - Markeringsfarve1 2 2 3 3 3 7" xfId="14806"/>
    <cellStyle name="40 % - Markeringsfarve1 2 2 3 3 4" xfId="4533"/>
    <cellStyle name="40 % - Markeringsfarve1 2 2 3 3 4 2" xfId="4534"/>
    <cellStyle name="40 % - Markeringsfarve1 2 2 3 3 4 2 2" xfId="14813"/>
    <cellStyle name="40 % - Markeringsfarve1 2 2 3 3 4 3" xfId="4535"/>
    <cellStyle name="40 % - Markeringsfarve1 2 2 3 3 4 3 2" xfId="14814"/>
    <cellStyle name="40 % - Markeringsfarve1 2 2 3 3 4 4" xfId="4536"/>
    <cellStyle name="40 % - Markeringsfarve1 2 2 3 3 4 4 2" xfId="14815"/>
    <cellStyle name="40 % - Markeringsfarve1 2 2 3 3 4 5" xfId="4537"/>
    <cellStyle name="40 % - Markeringsfarve1 2 2 3 3 4 5 2" xfId="14816"/>
    <cellStyle name="40 % - Markeringsfarve1 2 2 3 3 4 6" xfId="4538"/>
    <cellStyle name="40 % - Markeringsfarve1 2 2 3 3 4 6 2" xfId="14817"/>
    <cellStyle name="40 % - Markeringsfarve1 2 2 3 3 4 7" xfId="14812"/>
    <cellStyle name="40 % - Markeringsfarve1 2 2 3 3 5" xfId="4539"/>
    <cellStyle name="40 % - Markeringsfarve1 2 2 3 3 5 2" xfId="14818"/>
    <cellStyle name="40 % - Markeringsfarve1 2 2 3 3 6" xfId="4540"/>
    <cellStyle name="40 % - Markeringsfarve1 2 2 3 3 6 2" xfId="14819"/>
    <cellStyle name="40 % - Markeringsfarve1 2 2 3 3 7" xfId="4541"/>
    <cellStyle name="40 % - Markeringsfarve1 2 2 3 3 7 2" xfId="14820"/>
    <cellStyle name="40 % - Markeringsfarve1 2 2 3 3 8" xfId="4542"/>
    <cellStyle name="40 % - Markeringsfarve1 2 2 3 3 8 2" xfId="14821"/>
    <cellStyle name="40 % - Markeringsfarve1 2 2 3 3 9" xfId="4543"/>
    <cellStyle name="40 % - Markeringsfarve1 2 2 3 3 9 2" xfId="14822"/>
    <cellStyle name="40 % - Markeringsfarve1 2 2 3 4" xfId="4544"/>
    <cellStyle name="40 % - Markeringsfarve1 2 2 3 4 2" xfId="4545"/>
    <cellStyle name="40 % - Markeringsfarve1 2 2 3 4 2 2" xfId="14824"/>
    <cellStyle name="40 % - Markeringsfarve1 2 2 3 4 3" xfId="4546"/>
    <cellStyle name="40 % - Markeringsfarve1 2 2 3 4 3 2" xfId="14825"/>
    <cellStyle name="40 % - Markeringsfarve1 2 2 3 4 4" xfId="4547"/>
    <cellStyle name="40 % - Markeringsfarve1 2 2 3 4 4 2" xfId="14826"/>
    <cellStyle name="40 % - Markeringsfarve1 2 2 3 4 5" xfId="4548"/>
    <cellStyle name="40 % - Markeringsfarve1 2 2 3 4 5 2" xfId="14827"/>
    <cellStyle name="40 % - Markeringsfarve1 2 2 3 4 6" xfId="4549"/>
    <cellStyle name="40 % - Markeringsfarve1 2 2 3 4 6 2" xfId="14828"/>
    <cellStyle name="40 % - Markeringsfarve1 2 2 3 4 7" xfId="14823"/>
    <cellStyle name="40 % - Markeringsfarve1 2 2 3 5" xfId="4550"/>
    <cellStyle name="40 % - Markeringsfarve1 2 2 3 5 2" xfId="4551"/>
    <cellStyle name="40 % - Markeringsfarve1 2 2 3 5 2 2" xfId="14830"/>
    <cellStyle name="40 % - Markeringsfarve1 2 2 3 5 3" xfId="4552"/>
    <cellStyle name="40 % - Markeringsfarve1 2 2 3 5 3 2" xfId="14831"/>
    <cellStyle name="40 % - Markeringsfarve1 2 2 3 5 4" xfId="4553"/>
    <cellStyle name="40 % - Markeringsfarve1 2 2 3 5 4 2" xfId="14832"/>
    <cellStyle name="40 % - Markeringsfarve1 2 2 3 5 5" xfId="4554"/>
    <cellStyle name="40 % - Markeringsfarve1 2 2 3 5 5 2" xfId="14833"/>
    <cellStyle name="40 % - Markeringsfarve1 2 2 3 5 6" xfId="4555"/>
    <cellStyle name="40 % - Markeringsfarve1 2 2 3 5 6 2" xfId="14834"/>
    <cellStyle name="40 % - Markeringsfarve1 2 2 3 5 7" xfId="14829"/>
    <cellStyle name="40 % - Markeringsfarve1 2 2 3 6" xfId="4556"/>
    <cellStyle name="40 % - Markeringsfarve1 2 2 3 6 2" xfId="4557"/>
    <cellStyle name="40 % - Markeringsfarve1 2 2 3 6 2 2" xfId="14836"/>
    <cellStyle name="40 % - Markeringsfarve1 2 2 3 6 3" xfId="4558"/>
    <cellStyle name="40 % - Markeringsfarve1 2 2 3 6 3 2" xfId="14837"/>
    <cellStyle name="40 % - Markeringsfarve1 2 2 3 6 4" xfId="4559"/>
    <cellStyle name="40 % - Markeringsfarve1 2 2 3 6 4 2" xfId="14838"/>
    <cellStyle name="40 % - Markeringsfarve1 2 2 3 6 5" xfId="4560"/>
    <cellStyle name="40 % - Markeringsfarve1 2 2 3 6 5 2" xfId="14839"/>
    <cellStyle name="40 % - Markeringsfarve1 2 2 3 6 6" xfId="4561"/>
    <cellStyle name="40 % - Markeringsfarve1 2 2 3 6 6 2" xfId="14840"/>
    <cellStyle name="40 % - Markeringsfarve1 2 2 3 6 7" xfId="14835"/>
    <cellStyle name="40 % - Markeringsfarve1 2 2 3 7" xfId="4562"/>
    <cellStyle name="40 % - Markeringsfarve1 2 2 3 7 2" xfId="14841"/>
    <cellStyle name="40 % - Markeringsfarve1 2 2 3 8" xfId="4563"/>
    <cellStyle name="40 % - Markeringsfarve1 2 2 3 8 2" xfId="14842"/>
    <cellStyle name="40 % - Markeringsfarve1 2 2 3 9" xfId="4564"/>
    <cellStyle name="40 % - Markeringsfarve1 2 2 3 9 2" xfId="14843"/>
    <cellStyle name="40 % - Markeringsfarve1 2 2 4" xfId="4565"/>
    <cellStyle name="40 % - Markeringsfarve1 2 2 4 10" xfId="4566"/>
    <cellStyle name="40 % - Markeringsfarve1 2 2 4 10 2" xfId="14845"/>
    <cellStyle name="40 % - Markeringsfarve1 2 2 4 11" xfId="14844"/>
    <cellStyle name="40 % - Markeringsfarve1 2 2 4 2" xfId="4567"/>
    <cellStyle name="40 % - Markeringsfarve1 2 2 4 2 10" xfId="14846"/>
    <cellStyle name="40 % - Markeringsfarve1 2 2 4 2 2" xfId="4568"/>
    <cellStyle name="40 % - Markeringsfarve1 2 2 4 2 2 2" xfId="4569"/>
    <cellStyle name="40 % - Markeringsfarve1 2 2 4 2 2 2 2" xfId="14848"/>
    <cellStyle name="40 % - Markeringsfarve1 2 2 4 2 2 3" xfId="4570"/>
    <cellStyle name="40 % - Markeringsfarve1 2 2 4 2 2 3 2" xfId="14849"/>
    <cellStyle name="40 % - Markeringsfarve1 2 2 4 2 2 4" xfId="4571"/>
    <cellStyle name="40 % - Markeringsfarve1 2 2 4 2 2 4 2" xfId="14850"/>
    <cellStyle name="40 % - Markeringsfarve1 2 2 4 2 2 5" xfId="4572"/>
    <cellStyle name="40 % - Markeringsfarve1 2 2 4 2 2 5 2" xfId="14851"/>
    <cellStyle name="40 % - Markeringsfarve1 2 2 4 2 2 6" xfId="4573"/>
    <cellStyle name="40 % - Markeringsfarve1 2 2 4 2 2 6 2" xfId="14852"/>
    <cellStyle name="40 % - Markeringsfarve1 2 2 4 2 2 7" xfId="14847"/>
    <cellStyle name="40 % - Markeringsfarve1 2 2 4 2 3" xfId="4574"/>
    <cellStyle name="40 % - Markeringsfarve1 2 2 4 2 3 2" xfId="4575"/>
    <cellStyle name="40 % - Markeringsfarve1 2 2 4 2 3 2 2" xfId="14854"/>
    <cellStyle name="40 % - Markeringsfarve1 2 2 4 2 3 3" xfId="4576"/>
    <cellStyle name="40 % - Markeringsfarve1 2 2 4 2 3 3 2" xfId="14855"/>
    <cellStyle name="40 % - Markeringsfarve1 2 2 4 2 3 4" xfId="4577"/>
    <cellStyle name="40 % - Markeringsfarve1 2 2 4 2 3 4 2" xfId="14856"/>
    <cellStyle name="40 % - Markeringsfarve1 2 2 4 2 3 5" xfId="4578"/>
    <cellStyle name="40 % - Markeringsfarve1 2 2 4 2 3 5 2" xfId="14857"/>
    <cellStyle name="40 % - Markeringsfarve1 2 2 4 2 3 6" xfId="4579"/>
    <cellStyle name="40 % - Markeringsfarve1 2 2 4 2 3 6 2" xfId="14858"/>
    <cellStyle name="40 % - Markeringsfarve1 2 2 4 2 3 7" xfId="14853"/>
    <cellStyle name="40 % - Markeringsfarve1 2 2 4 2 4" xfId="4580"/>
    <cellStyle name="40 % - Markeringsfarve1 2 2 4 2 4 2" xfId="4581"/>
    <cellStyle name="40 % - Markeringsfarve1 2 2 4 2 4 2 2" xfId="14860"/>
    <cellStyle name="40 % - Markeringsfarve1 2 2 4 2 4 3" xfId="4582"/>
    <cellStyle name="40 % - Markeringsfarve1 2 2 4 2 4 3 2" xfId="14861"/>
    <cellStyle name="40 % - Markeringsfarve1 2 2 4 2 4 4" xfId="4583"/>
    <cellStyle name="40 % - Markeringsfarve1 2 2 4 2 4 4 2" xfId="14862"/>
    <cellStyle name="40 % - Markeringsfarve1 2 2 4 2 4 5" xfId="4584"/>
    <cellStyle name="40 % - Markeringsfarve1 2 2 4 2 4 5 2" xfId="14863"/>
    <cellStyle name="40 % - Markeringsfarve1 2 2 4 2 4 6" xfId="4585"/>
    <cellStyle name="40 % - Markeringsfarve1 2 2 4 2 4 6 2" xfId="14864"/>
    <cellStyle name="40 % - Markeringsfarve1 2 2 4 2 4 7" xfId="14859"/>
    <cellStyle name="40 % - Markeringsfarve1 2 2 4 2 5" xfId="4586"/>
    <cellStyle name="40 % - Markeringsfarve1 2 2 4 2 5 2" xfId="14865"/>
    <cellStyle name="40 % - Markeringsfarve1 2 2 4 2 6" xfId="4587"/>
    <cellStyle name="40 % - Markeringsfarve1 2 2 4 2 6 2" xfId="14866"/>
    <cellStyle name="40 % - Markeringsfarve1 2 2 4 2 7" xfId="4588"/>
    <cellStyle name="40 % - Markeringsfarve1 2 2 4 2 7 2" xfId="14867"/>
    <cellStyle name="40 % - Markeringsfarve1 2 2 4 2 8" xfId="4589"/>
    <cellStyle name="40 % - Markeringsfarve1 2 2 4 2 8 2" xfId="14868"/>
    <cellStyle name="40 % - Markeringsfarve1 2 2 4 2 9" xfId="4590"/>
    <cellStyle name="40 % - Markeringsfarve1 2 2 4 2 9 2" xfId="14869"/>
    <cellStyle name="40 % - Markeringsfarve1 2 2 4 3" xfId="4591"/>
    <cellStyle name="40 % - Markeringsfarve1 2 2 4 3 2" xfId="4592"/>
    <cellStyle name="40 % - Markeringsfarve1 2 2 4 3 2 2" xfId="14871"/>
    <cellStyle name="40 % - Markeringsfarve1 2 2 4 3 3" xfId="4593"/>
    <cellStyle name="40 % - Markeringsfarve1 2 2 4 3 3 2" xfId="14872"/>
    <cellStyle name="40 % - Markeringsfarve1 2 2 4 3 4" xfId="4594"/>
    <cellStyle name="40 % - Markeringsfarve1 2 2 4 3 4 2" xfId="14873"/>
    <cellStyle name="40 % - Markeringsfarve1 2 2 4 3 5" xfId="4595"/>
    <cellStyle name="40 % - Markeringsfarve1 2 2 4 3 5 2" xfId="14874"/>
    <cellStyle name="40 % - Markeringsfarve1 2 2 4 3 6" xfId="4596"/>
    <cellStyle name="40 % - Markeringsfarve1 2 2 4 3 6 2" xfId="14875"/>
    <cellStyle name="40 % - Markeringsfarve1 2 2 4 3 7" xfId="14870"/>
    <cellStyle name="40 % - Markeringsfarve1 2 2 4 4" xfId="4597"/>
    <cellStyle name="40 % - Markeringsfarve1 2 2 4 4 2" xfId="4598"/>
    <cellStyle name="40 % - Markeringsfarve1 2 2 4 4 2 2" xfId="14877"/>
    <cellStyle name="40 % - Markeringsfarve1 2 2 4 4 3" xfId="4599"/>
    <cellStyle name="40 % - Markeringsfarve1 2 2 4 4 3 2" xfId="14878"/>
    <cellStyle name="40 % - Markeringsfarve1 2 2 4 4 4" xfId="4600"/>
    <cellStyle name="40 % - Markeringsfarve1 2 2 4 4 4 2" xfId="14879"/>
    <cellStyle name="40 % - Markeringsfarve1 2 2 4 4 5" xfId="4601"/>
    <cellStyle name="40 % - Markeringsfarve1 2 2 4 4 5 2" xfId="14880"/>
    <cellStyle name="40 % - Markeringsfarve1 2 2 4 4 6" xfId="4602"/>
    <cellStyle name="40 % - Markeringsfarve1 2 2 4 4 6 2" xfId="14881"/>
    <cellStyle name="40 % - Markeringsfarve1 2 2 4 4 7" xfId="14876"/>
    <cellStyle name="40 % - Markeringsfarve1 2 2 4 5" xfId="4603"/>
    <cellStyle name="40 % - Markeringsfarve1 2 2 4 5 2" xfId="4604"/>
    <cellStyle name="40 % - Markeringsfarve1 2 2 4 5 2 2" xfId="14883"/>
    <cellStyle name="40 % - Markeringsfarve1 2 2 4 5 3" xfId="4605"/>
    <cellStyle name="40 % - Markeringsfarve1 2 2 4 5 3 2" xfId="14884"/>
    <cellStyle name="40 % - Markeringsfarve1 2 2 4 5 4" xfId="4606"/>
    <cellStyle name="40 % - Markeringsfarve1 2 2 4 5 4 2" xfId="14885"/>
    <cellStyle name="40 % - Markeringsfarve1 2 2 4 5 5" xfId="4607"/>
    <cellStyle name="40 % - Markeringsfarve1 2 2 4 5 5 2" xfId="14886"/>
    <cellStyle name="40 % - Markeringsfarve1 2 2 4 5 6" xfId="4608"/>
    <cellStyle name="40 % - Markeringsfarve1 2 2 4 5 6 2" xfId="14887"/>
    <cellStyle name="40 % - Markeringsfarve1 2 2 4 5 7" xfId="14882"/>
    <cellStyle name="40 % - Markeringsfarve1 2 2 4 6" xfId="4609"/>
    <cellStyle name="40 % - Markeringsfarve1 2 2 4 6 2" xfId="14888"/>
    <cellStyle name="40 % - Markeringsfarve1 2 2 4 7" xfId="4610"/>
    <cellStyle name="40 % - Markeringsfarve1 2 2 4 7 2" xfId="14889"/>
    <cellStyle name="40 % - Markeringsfarve1 2 2 4 8" xfId="4611"/>
    <cellStyle name="40 % - Markeringsfarve1 2 2 4 8 2" xfId="14890"/>
    <cellStyle name="40 % - Markeringsfarve1 2 2 4 9" xfId="4612"/>
    <cellStyle name="40 % - Markeringsfarve1 2 2 4 9 2" xfId="14891"/>
    <cellStyle name="40 % - Markeringsfarve1 2 2 5" xfId="4613"/>
    <cellStyle name="40 % - Markeringsfarve1 2 2 5 10" xfId="14892"/>
    <cellStyle name="40 % - Markeringsfarve1 2 2 5 2" xfId="4614"/>
    <cellStyle name="40 % - Markeringsfarve1 2 2 5 2 2" xfId="4615"/>
    <cellStyle name="40 % - Markeringsfarve1 2 2 5 2 2 2" xfId="14894"/>
    <cellStyle name="40 % - Markeringsfarve1 2 2 5 2 3" xfId="4616"/>
    <cellStyle name="40 % - Markeringsfarve1 2 2 5 2 3 2" xfId="14895"/>
    <cellStyle name="40 % - Markeringsfarve1 2 2 5 2 4" xfId="4617"/>
    <cellStyle name="40 % - Markeringsfarve1 2 2 5 2 4 2" xfId="14896"/>
    <cellStyle name="40 % - Markeringsfarve1 2 2 5 2 5" xfId="4618"/>
    <cellStyle name="40 % - Markeringsfarve1 2 2 5 2 5 2" xfId="14897"/>
    <cellStyle name="40 % - Markeringsfarve1 2 2 5 2 6" xfId="4619"/>
    <cellStyle name="40 % - Markeringsfarve1 2 2 5 2 6 2" xfId="14898"/>
    <cellStyle name="40 % - Markeringsfarve1 2 2 5 2 7" xfId="14893"/>
    <cellStyle name="40 % - Markeringsfarve1 2 2 5 3" xfId="4620"/>
    <cellStyle name="40 % - Markeringsfarve1 2 2 5 3 2" xfId="4621"/>
    <cellStyle name="40 % - Markeringsfarve1 2 2 5 3 2 2" xfId="14900"/>
    <cellStyle name="40 % - Markeringsfarve1 2 2 5 3 3" xfId="4622"/>
    <cellStyle name="40 % - Markeringsfarve1 2 2 5 3 3 2" xfId="14901"/>
    <cellStyle name="40 % - Markeringsfarve1 2 2 5 3 4" xfId="4623"/>
    <cellStyle name="40 % - Markeringsfarve1 2 2 5 3 4 2" xfId="14902"/>
    <cellStyle name="40 % - Markeringsfarve1 2 2 5 3 5" xfId="4624"/>
    <cellStyle name="40 % - Markeringsfarve1 2 2 5 3 5 2" xfId="14903"/>
    <cellStyle name="40 % - Markeringsfarve1 2 2 5 3 6" xfId="4625"/>
    <cellStyle name="40 % - Markeringsfarve1 2 2 5 3 6 2" xfId="14904"/>
    <cellStyle name="40 % - Markeringsfarve1 2 2 5 3 7" xfId="14899"/>
    <cellStyle name="40 % - Markeringsfarve1 2 2 5 4" xfId="4626"/>
    <cellStyle name="40 % - Markeringsfarve1 2 2 5 4 2" xfId="4627"/>
    <cellStyle name="40 % - Markeringsfarve1 2 2 5 4 2 2" xfId="14906"/>
    <cellStyle name="40 % - Markeringsfarve1 2 2 5 4 3" xfId="4628"/>
    <cellStyle name="40 % - Markeringsfarve1 2 2 5 4 3 2" xfId="14907"/>
    <cellStyle name="40 % - Markeringsfarve1 2 2 5 4 4" xfId="4629"/>
    <cellStyle name="40 % - Markeringsfarve1 2 2 5 4 4 2" xfId="14908"/>
    <cellStyle name="40 % - Markeringsfarve1 2 2 5 4 5" xfId="4630"/>
    <cellStyle name="40 % - Markeringsfarve1 2 2 5 4 5 2" xfId="14909"/>
    <cellStyle name="40 % - Markeringsfarve1 2 2 5 4 6" xfId="4631"/>
    <cellStyle name="40 % - Markeringsfarve1 2 2 5 4 6 2" xfId="14910"/>
    <cellStyle name="40 % - Markeringsfarve1 2 2 5 4 7" xfId="14905"/>
    <cellStyle name="40 % - Markeringsfarve1 2 2 5 5" xfId="4632"/>
    <cellStyle name="40 % - Markeringsfarve1 2 2 5 5 2" xfId="14911"/>
    <cellStyle name="40 % - Markeringsfarve1 2 2 5 6" xfId="4633"/>
    <cellStyle name="40 % - Markeringsfarve1 2 2 5 6 2" xfId="14912"/>
    <cellStyle name="40 % - Markeringsfarve1 2 2 5 7" xfId="4634"/>
    <cellStyle name="40 % - Markeringsfarve1 2 2 5 7 2" xfId="14913"/>
    <cellStyle name="40 % - Markeringsfarve1 2 2 5 8" xfId="4635"/>
    <cellStyle name="40 % - Markeringsfarve1 2 2 5 8 2" xfId="14914"/>
    <cellStyle name="40 % - Markeringsfarve1 2 2 5 9" xfId="4636"/>
    <cellStyle name="40 % - Markeringsfarve1 2 2 5 9 2" xfId="14915"/>
    <cellStyle name="40 % - Markeringsfarve1 2 2 6" xfId="4637"/>
    <cellStyle name="40 % - Markeringsfarve1 2 2 6 2" xfId="4638"/>
    <cellStyle name="40 % - Markeringsfarve1 2 2 6 2 2" xfId="14917"/>
    <cellStyle name="40 % - Markeringsfarve1 2 2 6 3" xfId="4639"/>
    <cellStyle name="40 % - Markeringsfarve1 2 2 6 3 2" xfId="14918"/>
    <cellStyle name="40 % - Markeringsfarve1 2 2 6 4" xfId="4640"/>
    <cellStyle name="40 % - Markeringsfarve1 2 2 6 4 2" xfId="14919"/>
    <cellStyle name="40 % - Markeringsfarve1 2 2 6 5" xfId="4641"/>
    <cellStyle name="40 % - Markeringsfarve1 2 2 6 5 2" xfId="14920"/>
    <cellStyle name="40 % - Markeringsfarve1 2 2 6 6" xfId="4642"/>
    <cellStyle name="40 % - Markeringsfarve1 2 2 6 6 2" xfId="14921"/>
    <cellStyle name="40 % - Markeringsfarve1 2 2 6 7" xfId="14916"/>
    <cellStyle name="40 % - Markeringsfarve1 2 2 7" xfId="4643"/>
    <cellStyle name="40 % - Markeringsfarve1 2 2 7 2" xfId="4644"/>
    <cellStyle name="40 % - Markeringsfarve1 2 2 7 2 2" xfId="14923"/>
    <cellStyle name="40 % - Markeringsfarve1 2 2 7 3" xfId="4645"/>
    <cellStyle name="40 % - Markeringsfarve1 2 2 7 3 2" xfId="14924"/>
    <cellStyle name="40 % - Markeringsfarve1 2 2 7 4" xfId="4646"/>
    <cellStyle name="40 % - Markeringsfarve1 2 2 7 4 2" xfId="14925"/>
    <cellStyle name="40 % - Markeringsfarve1 2 2 7 5" xfId="4647"/>
    <cellStyle name="40 % - Markeringsfarve1 2 2 7 5 2" xfId="14926"/>
    <cellStyle name="40 % - Markeringsfarve1 2 2 7 6" xfId="4648"/>
    <cellStyle name="40 % - Markeringsfarve1 2 2 7 6 2" xfId="14927"/>
    <cellStyle name="40 % - Markeringsfarve1 2 2 7 7" xfId="14922"/>
    <cellStyle name="40 % - Markeringsfarve1 2 2 8" xfId="4649"/>
    <cellStyle name="40 % - Markeringsfarve1 2 2 8 2" xfId="4650"/>
    <cellStyle name="40 % - Markeringsfarve1 2 2 8 2 2" xfId="14929"/>
    <cellStyle name="40 % - Markeringsfarve1 2 2 8 3" xfId="4651"/>
    <cellStyle name="40 % - Markeringsfarve1 2 2 8 3 2" xfId="14930"/>
    <cellStyle name="40 % - Markeringsfarve1 2 2 8 4" xfId="4652"/>
    <cellStyle name="40 % - Markeringsfarve1 2 2 8 4 2" xfId="14931"/>
    <cellStyle name="40 % - Markeringsfarve1 2 2 8 5" xfId="4653"/>
    <cellStyle name="40 % - Markeringsfarve1 2 2 8 5 2" xfId="14932"/>
    <cellStyle name="40 % - Markeringsfarve1 2 2 8 6" xfId="4654"/>
    <cellStyle name="40 % - Markeringsfarve1 2 2 8 6 2" xfId="14933"/>
    <cellStyle name="40 % - Markeringsfarve1 2 2 8 7" xfId="14928"/>
    <cellStyle name="40 % - Markeringsfarve1 2 2 9" xfId="4655"/>
    <cellStyle name="40 % - Markeringsfarve1 2 2 9 2" xfId="14934"/>
    <cellStyle name="40 % - Markeringsfarve1 2 2_Budget" xfId="4656"/>
    <cellStyle name="40 % - Markeringsfarve1 2 3" xfId="4657"/>
    <cellStyle name="40 % - Markeringsfarve1 2 3 10" xfId="4658"/>
    <cellStyle name="40 % - Markeringsfarve1 2 3 10 2" xfId="14936"/>
    <cellStyle name="40 % - Markeringsfarve1 2 3 11" xfId="4659"/>
    <cellStyle name="40 % - Markeringsfarve1 2 3 11 2" xfId="14937"/>
    <cellStyle name="40 % - Markeringsfarve1 2 3 12" xfId="4660"/>
    <cellStyle name="40 % - Markeringsfarve1 2 3 12 2" xfId="14938"/>
    <cellStyle name="40 % - Markeringsfarve1 2 3 13" xfId="4661"/>
    <cellStyle name="40 % - Markeringsfarve1 2 3 13 2" xfId="14939"/>
    <cellStyle name="40 % - Markeringsfarve1 2 3 14" xfId="14935"/>
    <cellStyle name="40 % - Markeringsfarve1 2 3 2" xfId="4662"/>
    <cellStyle name="40 % - Markeringsfarve1 2 3 2 10" xfId="4663"/>
    <cellStyle name="40 % - Markeringsfarve1 2 3 2 10 2" xfId="14941"/>
    <cellStyle name="40 % - Markeringsfarve1 2 3 2 11" xfId="4664"/>
    <cellStyle name="40 % - Markeringsfarve1 2 3 2 11 2" xfId="14942"/>
    <cellStyle name="40 % - Markeringsfarve1 2 3 2 12" xfId="14940"/>
    <cellStyle name="40 % - Markeringsfarve1 2 3 2 2" xfId="4665"/>
    <cellStyle name="40 % - Markeringsfarve1 2 3 2 2 10" xfId="4666"/>
    <cellStyle name="40 % - Markeringsfarve1 2 3 2 2 10 2" xfId="14944"/>
    <cellStyle name="40 % - Markeringsfarve1 2 3 2 2 11" xfId="14943"/>
    <cellStyle name="40 % - Markeringsfarve1 2 3 2 2 2" xfId="4667"/>
    <cellStyle name="40 % - Markeringsfarve1 2 3 2 2 2 2" xfId="4668"/>
    <cellStyle name="40 % - Markeringsfarve1 2 3 2 2 2 2 2" xfId="14946"/>
    <cellStyle name="40 % - Markeringsfarve1 2 3 2 2 2 3" xfId="4669"/>
    <cellStyle name="40 % - Markeringsfarve1 2 3 2 2 2 3 2" xfId="14947"/>
    <cellStyle name="40 % - Markeringsfarve1 2 3 2 2 2 4" xfId="4670"/>
    <cellStyle name="40 % - Markeringsfarve1 2 3 2 2 2 4 2" xfId="14948"/>
    <cellStyle name="40 % - Markeringsfarve1 2 3 2 2 2 5" xfId="4671"/>
    <cellStyle name="40 % - Markeringsfarve1 2 3 2 2 2 5 2" xfId="14949"/>
    <cellStyle name="40 % - Markeringsfarve1 2 3 2 2 2 6" xfId="4672"/>
    <cellStyle name="40 % - Markeringsfarve1 2 3 2 2 2 6 2" xfId="14950"/>
    <cellStyle name="40 % - Markeringsfarve1 2 3 2 2 2 7" xfId="14945"/>
    <cellStyle name="40 % - Markeringsfarve1 2 3 2 2 3" xfId="4673"/>
    <cellStyle name="40 % - Markeringsfarve1 2 3 2 2 3 2" xfId="4674"/>
    <cellStyle name="40 % - Markeringsfarve1 2 3 2 2 3 2 2" xfId="14952"/>
    <cellStyle name="40 % - Markeringsfarve1 2 3 2 2 3 3" xfId="4675"/>
    <cellStyle name="40 % - Markeringsfarve1 2 3 2 2 3 3 2" xfId="14953"/>
    <cellStyle name="40 % - Markeringsfarve1 2 3 2 2 3 4" xfId="4676"/>
    <cellStyle name="40 % - Markeringsfarve1 2 3 2 2 3 4 2" xfId="14954"/>
    <cellStyle name="40 % - Markeringsfarve1 2 3 2 2 3 5" xfId="4677"/>
    <cellStyle name="40 % - Markeringsfarve1 2 3 2 2 3 5 2" xfId="14955"/>
    <cellStyle name="40 % - Markeringsfarve1 2 3 2 2 3 6" xfId="4678"/>
    <cellStyle name="40 % - Markeringsfarve1 2 3 2 2 3 6 2" xfId="14956"/>
    <cellStyle name="40 % - Markeringsfarve1 2 3 2 2 3 7" xfId="14951"/>
    <cellStyle name="40 % - Markeringsfarve1 2 3 2 2 4" xfId="4679"/>
    <cellStyle name="40 % - Markeringsfarve1 2 3 2 2 4 2" xfId="4680"/>
    <cellStyle name="40 % - Markeringsfarve1 2 3 2 2 4 2 2" xfId="14958"/>
    <cellStyle name="40 % - Markeringsfarve1 2 3 2 2 4 3" xfId="4681"/>
    <cellStyle name="40 % - Markeringsfarve1 2 3 2 2 4 3 2" xfId="14959"/>
    <cellStyle name="40 % - Markeringsfarve1 2 3 2 2 4 4" xfId="4682"/>
    <cellStyle name="40 % - Markeringsfarve1 2 3 2 2 4 4 2" xfId="14960"/>
    <cellStyle name="40 % - Markeringsfarve1 2 3 2 2 4 5" xfId="4683"/>
    <cellStyle name="40 % - Markeringsfarve1 2 3 2 2 4 5 2" xfId="14961"/>
    <cellStyle name="40 % - Markeringsfarve1 2 3 2 2 4 6" xfId="4684"/>
    <cellStyle name="40 % - Markeringsfarve1 2 3 2 2 4 6 2" xfId="14962"/>
    <cellStyle name="40 % - Markeringsfarve1 2 3 2 2 4 7" xfId="14957"/>
    <cellStyle name="40 % - Markeringsfarve1 2 3 2 2 5" xfId="4685"/>
    <cellStyle name="40 % - Markeringsfarve1 2 3 2 2 5 2" xfId="4686"/>
    <cellStyle name="40 % - Markeringsfarve1 2 3 2 2 5 2 2" xfId="14964"/>
    <cellStyle name="40 % - Markeringsfarve1 2 3 2 2 5 3" xfId="4687"/>
    <cellStyle name="40 % - Markeringsfarve1 2 3 2 2 5 3 2" xfId="14965"/>
    <cellStyle name="40 % - Markeringsfarve1 2 3 2 2 5 4" xfId="4688"/>
    <cellStyle name="40 % - Markeringsfarve1 2 3 2 2 5 4 2" xfId="14966"/>
    <cellStyle name="40 % - Markeringsfarve1 2 3 2 2 5 5" xfId="4689"/>
    <cellStyle name="40 % - Markeringsfarve1 2 3 2 2 5 5 2" xfId="14967"/>
    <cellStyle name="40 % - Markeringsfarve1 2 3 2 2 5 6" xfId="4690"/>
    <cellStyle name="40 % - Markeringsfarve1 2 3 2 2 5 6 2" xfId="14968"/>
    <cellStyle name="40 % - Markeringsfarve1 2 3 2 2 5 7" xfId="14963"/>
    <cellStyle name="40 % - Markeringsfarve1 2 3 2 2 6" xfId="4691"/>
    <cellStyle name="40 % - Markeringsfarve1 2 3 2 2 6 2" xfId="14969"/>
    <cellStyle name="40 % - Markeringsfarve1 2 3 2 2 7" xfId="4692"/>
    <cellStyle name="40 % - Markeringsfarve1 2 3 2 2 7 2" xfId="14970"/>
    <cellStyle name="40 % - Markeringsfarve1 2 3 2 2 8" xfId="4693"/>
    <cellStyle name="40 % - Markeringsfarve1 2 3 2 2 8 2" xfId="14971"/>
    <cellStyle name="40 % - Markeringsfarve1 2 3 2 2 9" xfId="4694"/>
    <cellStyle name="40 % - Markeringsfarve1 2 3 2 2 9 2" xfId="14972"/>
    <cellStyle name="40 % - Markeringsfarve1 2 3 2 3" xfId="4695"/>
    <cellStyle name="40 % - Markeringsfarve1 2 3 2 3 2" xfId="4696"/>
    <cellStyle name="40 % - Markeringsfarve1 2 3 2 3 2 2" xfId="14974"/>
    <cellStyle name="40 % - Markeringsfarve1 2 3 2 3 3" xfId="4697"/>
    <cellStyle name="40 % - Markeringsfarve1 2 3 2 3 3 2" xfId="14975"/>
    <cellStyle name="40 % - Markeringsfarve1 2 3 2 3 4" xfId="4698"/>
    <cellStyle name="40 % - Markeringsfarve1 2 3 2 3 4 2" xfId="14976"/>
    <cellStyle name="40 % - Markeringsfarve1 2 3 2 3 5" xfId="4699"/>
    <cellStyle name="40 % - Markeringsfarve1 2 3 2 3 5 2" xfId="14977"/>
    <cellStyle name="40 % - Markeringsfarve1 2 3 2 3 6" xfId="4700"/>
    <cellStyle name="40 % - Markeringsfarve1 2 3 2 3 6 2" xfId="14978"/>
    <cellStyle name="40 % - Markeringsfarve1 2 3 2 3 7" xfId="14973"/>
    <cellStyle name="40 % - Markeringsfarve1 2 3 2 4" xfId="4701"/>
    <cellStyle name="40 % - Markeringsfarve1 2 3 2 4 2" xfId="4702"/>
    <cellStyle name="40 % - Markeringsfarve1 2 3 2 4 2 2" xfId="14980"/>
    <cellStyle name="40 % - Markeringsfarve1 2 3 2 4 3" xfId="4703"/>
    <cellStyle name="40 % - Markeringsfarve1 2 3 2 4 3 2" xfId="14981"/>
    <cellStyle name="40 % - Markeringsfarve1 2 3 2 4 4" xfId="4704"/>
    <cellStyle name="40 % - Markeringsfarve1 2 3 2 4 4 2" xfId="14982"/>
    <cellStyle name="40 % - Markeringsfarve1 2 3 2 4 5" xfId="4705"/>
    <cellStyle name="40 % - Markeringsfarve1 2 3 2 4 5 2" xfId="14983"/>
    <cellStyle name="40 % - Markeringsfarve1 2 3 2 4 6" xfId="4706"/>
    <cellStyle name="40 % - Markeringsfarve1 2 3 2 4 6 2" xfId="14984"/>
    <cellStyle name="40 % - Markeringsfarve1 2 3 2 4 7" xfId="14979"/>
    <cellStyle name="40 % - Markeringsfarve1 2 3 2 5" xfId="4707"/>
    <cellStyle name="40 % - Markeringsfarve1 2 3 2 5 2" xfId="4708"/>
    <cellStyle name="40 % - Markeringsfarve1 2 3 2 5 2 2" xfId="14986"/>
    <cellStyle name="40 % - Markeringsfarve1 2 3 2 5 3" xfId="4709"/>
    <cellStyle name="40 % - Markeringsfarve1 2 3 2 5 3 2" xfId="14987"/>
    <cellStyle name="40 % - Markeringsfarve1 2 3 2 5 4" xfId="4710"/>
    <cellStyle name="40 % - Markeringsfarve1 2 3 2 5 4 2" xfId="14988"/>
    <cellStyle name="40 % - Markeringsfarve1 2 3 2 5 5" xfId="4711"/>
    <cellStyle name="40 % - Markeringsfarve1 2 3 2 5 5 2" xfId="14989"/>
    <cellStyle name="40 % - Markeringsfarve1 2 3 2 5 6" xfId="4712"/>
    <cellStyle name="40 % - Markeringsfarve1 2 3 2 5 6 2" xfId="14990"/>
    <cellStyle name="40 % - Markeringsfarve1 2 3 2 5 7" xfId="14985"/>
    <cellStyle name="40 % - Markeringsfarve1 2 3 2 6" xfId="4713"/>
    <cellStyle name="40 % - Markeringsfarve1 2 3 2 6 2" xfId="4714"/>
    <cellStyle name="40 % - Markeringsfarve1 2 3 2 6 2 2" xfId="14992"/>
    <cellStyle name="40 % - Markeringsfarve1 2 3 2 6 3" xfId="4715"/>
    <cellStyle name="40 % - Markeringsfarve1 2 3 2 6 3 2" xfId="14993"/>
    <cellStyle name="40 % - Markeringsfarve1 2 3 2 6 4" xfId="4716"/>
    <cellStyle name="40 % - Markeringsfarve1 2 3 2 6 4 2" xfId="14994"/>
    <cellStyle name="40 % - Markeringsfarve1 2 3 2 6 5" xfId="4717"/>
    <cellStyle name="40 % - Markeringsfarve1 2 3 2 6 5 2" xfId="14995"/>
    <cellStyle name="40 % - Markeringsfarve1 2 3 2 6 6" xfId="4718"/>
    <cellStyle name="40 % - Markeringsfarve1 2 3 2 6 6 2" xfId="14996"/>
    <cellStyle name="40 % - Markeringsfarve1 2 3 2 6 7" xfId="14991"/>
    <cellStyle name="40 % - Markeringsfarve1 2 3 2 7" xfId="4719"/>
    <cellStyle name="40 % - Markeringsfarve1 2 3 2 7 2" xfId="14997"/>
    <cellStyle name="40 % - Markeringsfarve1 2 3 2 8" xfId="4720"/>
    <cellStyle name="40 % - Markeringsfarve1 2 3 2 8 2" xfId="14998"/>
    <cellStyle name="40 % - Markeringsfarve1 2 3 2 9" xfId="4721"/>
    <cellStyle name="40 % - Markeringsfarve1 2 3 2 9 2" xfId="14999"/>
    <cellStyle name="40 % - Markeringsfarve1 2 3 3" xfId="4722"/>
    <cellStyle name="40 % - Markeringsfarve1 2 3 3 10" xfId="4723"/>
    <cellStyle name="40 % - Markeringsfarve1 2 3 3 10 2" xfId="15001"/>
    <cellStyle name="40 % - Markeringsfarve1 2 3 3 11" xfId="15000"/>
    <cellStyle name="40 % - Markeringsfarve1 2 3 3 2" xfId="4724"/>
    <cellStyle name="40 % - Markeringsfarve1 2 3 3 2 2" xfId="4725"/>
    <cellStyle name="40 % - Markeringsfarve1 2 3 3 2 2 2" xfId="15003"/>
    <cellStyle name="40 % - Markeringsfarve1 2 3 3 2 3" xfId="4726"/>
    <cellStyle name="40 % - Markeringsfarve1 2 3 3 2 3 2" xfId="15004"/>
    <cellStyle name="40 % - Markeringsfarve1 2 3 3 2 4" xfId="4727"/>
    <cellStyle name="40 % - Markeringsfarve1 2 3 3 2 4 2" xfId="15005"/>
    <cellStyle name="40 % - Markeringsfarve1 2 3 3 2 5" xfId="4728"/>
    <cellStyle name="40 % - Markeringsfarve1 2 3 3 2 5 2" xfId="15006"/>
    <cellStyle name="40 % - Markeringsfarve1 2 3 3 2 6" xfId="4729"/>
    <cellStyle name="40 % - Markeringsfarve1 2 3 3 2 6 2" xfId="15007"/>
    <cellStyle name="40 % - Markeringsfarve1 2 3 3 2 7" xfId="15002"/>
    <cellStyle name="40 % - Markeringsfarve1 2 3 3 3" xfId="4730"/>
    <cellStyle name="40 % - Markeringsfarve1 2 3 3 3 2" xfId="4731"/>
    <cellStyle name="40 % - Markeringsfarve1 2 3 3 3 2 2" xfId="15009"/>
    <cellStyle name="40 % - Markeringsfarve1 2 3 3 3 3" xfId="4732"/>
    <cellStyle name="40 % - Markeringsfarve1 2 3 3 3 3 2" xfId="15010"/>
    <cellStyle name="40 % - Markeringsfarve1 2 3 3 3 4" xfId="4733"/>
    <cellStyle name="40 % - Markeringsfarve1 2 3 3 3 4 2" xfId="15011"/>
    <cellStyle name="40 % - Markeringsfarve1 2 3 3 3 5" xfId="4734"/>
    <cellStyle name="40 % - Markeringsfarve1 2 3 3 3 5 2" xfId="15012"/>
    <cellStyle name="40 % - Markeringsfarve1 2 3 3 3 6" xfId="4735"/>
    <cellStyle name="40 % - Markeringsfarve1 2 3 3 3 6 2" xfId="15013"/>
    <cellStyle name="40 % - Markeringsfarve1 2 3 3 3 7" xfId="15008"/>
    <cellStyle name="40 % - Markeringsfarve1 2 3 3 4" xfId="4736"/>
    <cellStyle name="40 % - Markeringsfarve1 2 3 3 4 2" xfId="4737"/>
    <cellStyle name="40 % - Markeringsfarve1 2 3 3 4 2 2" xfId="15015"/>
    <cellStyle name="40 % - Markeringsfarve1 2 3 3 4 3" xfId="4738"/>
    <cellStyle name="40 % - Markeringsfarve1 2 3 3 4 3 2" xfId="15016"/>
    <cellStyle name="40 % - Markeringsfarve1 2 3 3 4 4" xfId="4739"/>
    <cellStyle name="40 % - Markeringsfarve1 2 3 3 4 4 2" xfId="15017"/>
    <cellStyle name="40 % - Markeringsfarve1 2 3 3 4 5" xfId="4740"/>
    <cellStyle name="40 % - Markeringsfarve1 2 3 3 4 5 2" xfId="15018"/>
    <cellStyle name="40 % - Markeringsfarve1 2 3 3 4 6" xfId="4741"/>
    <cellStyle name="40 % - Markeringsfarve1 2 3 3 4 6 2" xfId="15019"/>
    <cellStyle name="40 % - Markeringsfarve1 2 3 3 4 7" xfId="15014"/>
    <cellStyle name="40 % - Markeringsfarve1 2 3 3 5" xfId="4742"/>
    <cellStyle name="40 % - Markeringsfarve1 2 3 3 5 2" xfId="4743"/>
    <cellStyle name="40 % - Markeringsfarve1 2 3 3 5 2 2" xfId="15021"/>
    <cellStyle name="40 % - Markeringsfarve1 2 3 3 5 3" xfId="4744"/>
    <cellStyle name="40 % - Markeringsfarve1 2 3 3 5 3 2" xfId="15022"/>
    <cellStyle name="40 % - Markeringsfarve1 2 3 3 5 4" xfId="4745"/>
    <cellStyle name="40 % - Markeringsfarve1 2 3 3 5 4 2" xfId="15023"/>
    <cellStyle name="40 % - Markeringsfarve1 2 3 3 5 5" xfId="4746"/>
    <cellStyle name="40 % - Markeringsfarve1 2 3 3 5 5 2" xfId="15024"/>
    <cellStyle name="40 % - Markeringsfarve1 2 3 3 5 6" xfId="4747"/>
    <cellStyle name="40 % - Markeringsfarve1 2 3 3 5 6 2" xfId="15025"/>
    <cellStyle name="40 % - Markeringsfarve1 2 3 3 5 7" xfId="15020"/>
    <cellStyle name="40 % - Markeringsfarve1 2 3 3 6" xfId="4748"/>
    <cellStyle name="40 % - Markeringsfarve1 2 3 3 6 2" xfId="15026"/>
    <cellStyle name="40 % - Markeringsfarve1 2 3 3 7" xfId="4749"/>
    <cellStyle name="40 % - Markeringsfarve1 2 3 3 7 2" xfId="15027"/>
    <cellStyle name="40 % - Markeringsfarve1 2 3 3 8" xfId="4750"/>
    <cellStyle name="40 % - Markeringsfarve1 2 3 3 8 2" xfId="15028"/>
    <cellStyle name="40 % - Markeringsfarve1 2 3 3 9" xfId="4751"/>
    <cellStyle name="40 % - Markeringsfarve1 2 3 3 9 2" xfId="15029"/>
    <cellStyle name="40 % - Markeringsfarve1 2 3 4" xfId="4752"/>
    <cellStyle name="40 % - Markeringsfarve1 2 3 4 2" xfId="4753"/>
    <cellStyle name="40 % - Markeringsfarve1 2 3 4 2 2" xfId="15031"/>
    <cellStyle name="40 % - Markeringsfarve1 2 3 4 3" xfId="4754"/>
    <cellStyle name="40 % - Markeringsfarve1 2 3 4 3 2" xfId="15032"/>
    <cellStyle name="40 % - Markeringsfarve1 2 3 4 4" xfId="4755"/>
    <cellStyle name="40 % - Markeringsfarve1 2 3 4 4 2" xfId="15033"/>
    <cellStyle name="40 % - Markeringsfarve1 2 3 4 5" xfId="4756"/>
    <cellStyle name="40 % - Markeringsfarve1 2 3 4 5 2" xfId="15034"/>
    <cellStyle name="40 % - Markeringsfarve1 2 3 4 6" xfId="4757"/>
    <cellStyle name="40 % - Markeringsfarve1 2 3 4 6 2" xfId="15035"/>
    <cellStyle name="40 % - Markeringsfarve1 2 3 4 7" xfId="15030"/>
    <cellStyle name="40 % - Markeringsfarve1 2 3 5" xfId="4758"/>
    <cellStyle name="40 % - Markeringsfarve1 2 3 5 2" xfId="4759"/>
    <cellStyle name="40 % - Markeringsfarve1 2 3 5 2 2" xfId="15037"/>
    <cellStyle name="40 % - Markeringsfarve1 2 3 5 3" xfId="4760"/>
    <cellStyle name="40 % - Markeringsfarve1 2 3 5 3 2" xfId="15038"/>
    <cellStyle name="40 % - Markeringsfarve1 2 3 5 4" xfId="4761"/>
    <cellStyle name="40 % - Markeringsfarve1 2 3 5 4 2" xfId="15039"/>
    <cellStyle name="40 % - Markeringsfarve1 2 3 5 5" xfId="4762"/>
    <cellStyle name="40 % - Markeringsfarve1 2 3 5 5 2" xfId="15040"/>
    <cellStyle name="40 % - Markeringsfarve1 2 3 5 6" xfId="4763"/>
    <cellStyle name="40 % - Markeringsfarve1 2 3 5 6 2" xfId="15041"/>
    <cellStyle name="40 % - Markeringsfarve1 2 3 5 7" xfId="15036"/>
    <cellStyle name="40 % - Markeringsfarve1 2 3 6" xfId="4764"/>
    <cellStyle name="40 % - Markeringsfarve1 2 3 6 2" xfId="4765"/>
    <cellStyle name="40 % - Markeringsfarve1 2 3 6 2 2" xfId="15043"/>
    <cellStyle name="40 % - Markeringsfarve1 2 3 6 3" xfId="4766"/>
    <cellStyle name="40 % - Markeringsfarve1 2 3 6 3 2" xfId="15044"/>
    <cellStyle name="40 % - Markeringsfarve1 2 3 6 4" xfId="4767"/>
    <cellStyle name="40 % - Markeringsfarve1 2 3 6 4 2" xfId="15045"/>
    <cellStyle name="40 % - Markeringsfarve1 2 3 6 5" xfId="4768"/>
    <cellStyle name="40 % - Markeringsfarve1 2 3 6 5 2" xfId="15046"/>
    <cellStyle name="40 % - Markeringsfarve1 2 3 6 6" xfId="4769"/>
    <cellStyle name="40 % - Markeringsfarve1 2 3 6 6 2" xfId="15047"/>
    <cellStyle name="40 % - Markeringsfarve1 2 3 6 7" xfId="15042"/>
    <cellStyle name="40 % - Markeringsfarve1 2 3 7" xfId="4770"/>
    <cellStyle name="40 % - Markeringsfarve1 2 3 7 2" xfId="4771"/>
    <cellStyle name="40 % - Markeringsfarve1 2 3 7 2 2" xfId="15049"/>
    <cellStyle name="40 % - Markeringsfarve1 2 3 7 3" xfId="4772"/>
    <cellStyle name="40 % - Markeringsfarve1 2 3 7 3 2" xfId="15050"/>
    <cellStyle name="40 % - Markeringsfarve1 2 3 7 4" xfId="4773"/>
    <cellStyle name="40 % - Markeringsfarve1 2 3 7 4 2" xfId="15051"/>
    <cellStyle name="40 % - Markeringsfarve1 2 3 7 5" xfId="4774"/>
    <cellStyle name="40 % - Markeringsfarve1 2 3 7 5 2" xfId="15052"/>
    <cellStyle name="40 % - Markeringsfarve1 2 3 7 6" xfId="4775"/>
    <cellStyle name="40 % - Markeringsfarve1 2 3 7 6 2" xfId="15053"/>
    <cellStyle name="40 % - Markeringsfarve1 2 3 7 7" xfId="15048"/>
    <cellStyle name="40 % - Markeringsfarve1 2 3 8" xfId="4776"/>
    <cellStyle name="40 % - Markeringsfarve1 2 3 8 2" xfId="15054"/>
    <cellStyle name="40 % - Markeringsfarve1 2 3 9" xfId="4777"/>
    <cellStyle name="40 % - Markeringsfarve1 2 3 9 2" xfId="15055"/>
    <cellStyle name="40 % - Markeringsfarve1 2 4" xfId="4778"/>
    <cellStyle name="40 % - Markeringsfarve1 2 4 10" xfId="4779"/>
    <cellStyle name="40 % - Markeringsfarve1 2 4 10 2" xfId="15057"/>
    <cellStyle name="40 % - Markeringsfarve1 2 4 11" xfId="4780"/>
    <cellStyle name="40 % - Markeringsfarve1 2 4 11 2" xfId="15058"/>
    <cellStyle name="40 % - Markeringsfarve1 2 4 12" xfId="15056"/>
    <cellStyle name="40 % - Markeringsfarve1 2 4 2" xfId="4781"/>
    <cellStyle name="40 % - Markeringsfarve1 2 4 2 10" xfId="4782"/>
    <cellStyle name="40 % - Markeringsfarve1 2 4 2 10 2" xfId="15060"/>
    <cellStyle name="40 % - Markeringsfarve1 2 4 2 11" xfId="15059"/>
    <cellStyle name="40 % - Markeringsfarve1 2 4 2 2" xfId="4783"/>
    <cellStyle name="40 % - Markeringsfarve1 2 4 2 2 10" xfId="15061"/>
    <cellStyle name="40 % - Markeringsfarve1 2 4 2 2 2" xfId="4784"/>
    <cellStyle name="40 % - Markeringsfarve1 2 4 2 2 2 2" xfId="4785"/>
    <cellStyle name="40 % - Markeringsfarve1 2 4 2 2 2 2 2" xfId="15063"/>
    <cellStyle name="40 % - Markeringsfarve1 2 4 2 2 2 3" xfId="4786"/>
    <cellStyle name="40 % - Markeringsfarve1 2 4 2 2 2 3 2" xfId="15064"/>
    <cellStyle name="40 % - Markeringsfarve1 2 4 2 2 2 4" xfId="4787"/>
    <cellStyle name="40 % - Markeringsfarve1 2 4 2 2 2 4 2" xfId="15065"/>
    <cellStyle name="40 % - Markeringsfarve1 2 4 2 2 2 5" xfId="4788"/>
    <cellStyle name="40 % - Markeringsfarve1 2 4 2 2 2 5 2" xfId="15066"/>
    <cellStyle name="40 % - Markeringsfarve1 2 4 2 2 2 6" xfId="4789"/>
    <cellStyle name="40 % - Markeringsfarve1 2 4 2 2 2 6 2" xfId="15067"/>
    <cellStyle name="40 % - Markeringsfarve1 2 4 2 2 2 7" xfId="15062"/>
    <cellStyle name="40 % - Markeringsfarve1 2 4 2 2 3" xfId="4790"/>
    <cellStyle name="40 % - Markeringsfarve1 2 4 2 2 3 2" xfId="4791"/>
    <cellStyle name="40 % - Markeringsfarve1 2 4 2 2 3 2 2" xfId="15069"/>
    <cellStyle name="40 % - Markeringsfarve1 2 4 2 2 3 3" xfId="4792"/>
    <cellStyle name="40 % - Markeringsfarve1 2 4 2 2 3 3 2" xfId="15070"/>
    <cellStyle name="40 % - Markeringsfarve1 2 4 2 2 3 4" xfId="4793"/>
    <cellStyle name="40 % - Markeringsfarve1 2 4 2 2 3 4 2" xfId="15071"/>
    <cellStyle name="40 % - Markeringsfarve1 2 4 2 2 3 5" xfId="4794"/>
    <cellStyle name="40 % - Markeringsfarve1 2 4 2 2 3 5 2" xfId="15072"/>
    <cellStyle name="40 % - Markeringsfarve1 2 4 2 2 3 6" xfId="4795"/>
    <cellStyle name="40 % - Markeringsfarve1 2 4 2 2 3 6 2" xfId="15073"/>
    <cellStyle name="40 % - Markeringsfarve1 2 4 2 2 3 7" xfId="15068"/>
    <cellStyle name="40 % - Markeringsfarve1 2 4 2 2 4" xfId="4796"/>
    <cellStyle name="40 % - Markeringsfarve1 2 4 2 2 4 2" xfId="4797"/>
    <cellStyle name="40 % - Markeringsfarve1 2 4 2 2 4 2 2" xfId="15075"/>
    <cellStyle name="40 % - Markeringsfarve1 2 4 2 2 4 3" xfId="4798"/>
    <cellStyle name="40 % - Markeringsfarve1 2 4 2 2 4 3 2" xfId="15076"/>
    <cellStyle name="40 % - Markeringsfarve1 2 4 2 2 4 4" xfId="4799"/>
    <cellStyle name="40 % - Markeringsfarve1 2 4 2 2 4 4 2" xfId="15077"/>
    <cellStyle name="40 % - Markeringsfarve1 2 4 2 2 4 5" xfId="4800"/>
    <cellStyle name="40 % - Markeringsfarve1 2 4 2 2 4 5 2" xfId="15078"/>
    <cellStyle name="40 % - Markeringsfarve1 2 4 2 2 4 6" xfId="4801"/>
    <cellStyle name="40 % - Markeringsfarve1 2 4 2 2 4 6 2" xfId="15079"/>
    <cellStyle name="40 % - Markeringsfarve1 2 4 2 2 4 7" xfId="15074"/>
    <cellStyle name="40 % - Markeringsfarve1 2 4 2 2 5" xfId="4802"/>
    <cellStyle name="40 % - Markeringsfarve1 2 4 2 2 5 2" xfId="15080"/>
    <cellStyle name="40 % - Markeringsfarve1 2 4 2 2 6" xfId="4803"/>
    <cellStyle name="40 % - Markeringsfarve1 2 4 2 2 6 2" xfId="15081"/>
    <cellStyle name="40 % - Markeringsfarve1 2 4 2 2 7" xfId="4804"/>
    <cellStyle name="40 % - Markeringsfarve1 2 4 2 2 7 2" xfId="15082"/>
    <cellStyle name="40 % - Markeringsfarve1 2 4 2 2 8" xfId="4805"/>
    <cellStyle name="40 % - Markeringsfarve1 2 4 2 2 8 2" xfId="15083"/>
    <cellStyle name="40 % - Markeringsfarve1 2 4 2 2 9" xfId="4806"/>
    <cellStyle name="40 % - Markeringsfarve1 2 4 2 2 9 2" xfId="15084"/>
    <cellStyle name="40 % - Markeringsfarve1 2 4 2 3" xfId="4807"/>
    <cellStyle name="40 % - Markeringsfarve1 2 4 2 3 2" xfId="4808"/>
    <cellStyle name="40 % - Markeringsfarve1 2 4 2 3 2 2" xfId="15086"/>
    <cellStyle name="40 % - Markeringsfarve1 2 4 2 3 3" xfId="4809"/>
    <cellStyle name="40 % - Markeringsfarve1 2 4 2 3 3 2" xfId="15087"/>
    <cellStyle name="40 % - Markeringsfarve1 2 4 2 3 4" xfId="4810"/>
    <cellStyle name="40 % - Markeringsfarve1 2 4 2 3 4 2" xfId="15088"/>
    <cellStyle name="40 % - Markeringsfarve1 2 4 2 3 5" xfId="4811"/>
    <cellStyle name="40 % - Markeringsfarve1 2 4 2 3 5 2" xfId="15089"/>
    <cellStyle name="40 % - Markeringsfarve1 2 4 2 3 6" xfId="4812"/>
    <cellStyle name="40 % - Markeringsfarve1 2 4 2 3 6 2" xfId="15090"/>
    <cellStyle name="40 % - Markeringsfarve1 2 4 2 3 7" xfId="15085"/>
    <cellStyle name="40 % - Markeringsfarve1 2 4 2 4" xfId="4813"/>
    <cellStyle name="40 % - Markeringsfarve1 2 4 2 4 2" xfId="4814"/>
    <cellStyle name="40 % - Markeringsfarve1 2 4 2 4 2 2" xfId="15092"/>
    <cellStyle name="40 % - Markeringsfarve1 2 4 2 4 3" xfId="4815"/>
    <cellStyle name="40 % - Markeringsfarve1 2 4 2 4 3 2" xfId="15093"/>
    <cellStyle name="40 % - Markeringsfarve1 2 4 2 4 4" xfId="4816"/>
    <cellStyle name="40 % - Markeringsfarve1 2 4 2 4 4 2" xfId="15094"/>
    <cellStyle name="40 % - Markeringsfarve1 2 4 2 4 5" xfId="4817"/>
    <cellStyle name="40 % - Markeringsfarve1 2 4 2 4 5 2" xfId="15095"/>
    <cellStyle name="40 % - Markeringsfarve1 2 4 2 4 6" xfId="4818"/>
    <cellStyle name="40 % - Markeringsfarve1 2 4 2 4 6 2" xfId="15096"/>
    <cellStyle name="40 % - Markeringsfarve1 2 4 2 4 7" xfId="15091"/>
    <cellStyle name="40 % - Markeringsfarve1 2 4 2 5" xfId="4819"/>
    <cellStyle name="40 % - Markeringsfarve1 2 4 2 5 2" xfId="4820"/>
    <cellStyle name="40 % - Markeringsfarve1 2 4 2 5 2 2" xfId="15098"/>
    <cellStyle name="40 % - Markeringsfarve1 2 4 2 5 3" xfId="4821"/>
    <cellStyle name="40 % - Markeringsfarve1 2 4 2 5 3 2" xfId="15099"/>
    <cellStyle name="40 % - Markeringsfarve1 2 4 2 5 4" xfId="4822"/>
    <cellStyle name="40 % - Markeringsfarve1 2 4 2 5 4 2" xfId="15100"/>
    <cellStyle name="40 % - Markeringsfarve1 2 4 2 5 5" xfId="4823"/>
    <cellStyle name="40 % - Markeringsfarve1 2 4 2 5 5 2" xfId="15101"/>
    <cellStyle name="40 % - Markeringsfarve1 2 4 2 5 6" xfId="4824"/>
    <cellStyle name="40 % - Markeringsfarve1 2 4 2 5 6 2" xfId="15102"/>
    <cellStyle name="40 % - Markeringsfarve1 2 4 2 5 7" xfId="15097"/>
    <cellStyle name="40 % - Markeringsfarve1 2 4 2 6" xfId="4825"/>
    <cellStyle name="40 % - Markeringsfarve1 2 4 2 6 2" xfId="15103"/>
    <cellStyle name="40 % - Markeringsfarve1 2 4 2 7" xfId="4826"/>
    <cellStyle name="40 % - Markeringsfarve1 2 4 2 7 2" xfId="15104"/>
    <cellStyle name="40 % - Markeringsfarve1 2 4 2 8" xfId="4827"/>
    <cellStyle name="40 % - Markeringsfarve1 2 4 2 8 2" xfId="15105"/>
    <cellStyle name="40 % - Markeringsfarve1 2 4 2 9" xfId="4828"/>
    <cellStyle name="40 % - Markeringsfarve1 2 4 2 9 2" xfId="15106"/>
    <cellStyle name="40 % - Markeringsfarve1 2 4 3" xfId="4829"/>
    <cellStyle name="40 % - Markeringsfarve1 2 4 3 10" xfId="15107"/>
    <cellStyle name="40 % - Markeringsfarve1 2 4 3 2" xfId="4830"/>
    <cellStyle name="40 % - Markeringsfarve1 2 4 3 2 2" xfId="4831"/>
    <cellStyle name="40 % - Markeringsfarve1 2 4 3 2 2 2" xfId="15109"/>
    <cellStyle name="40 % - Markeringsfarve1 2 4 3 2 3" xfId="4832"/>
    <cellStyle name="40 % - Markeringsfarve1 2 4 3 2 3 2" xfId="15110"/>
    <cellStyle name="40 % - Markeringsfarve1 2 4 3 2 4" xfId="4833"/>
    <cellStyle name="40 % - Markeringsfarve1 2 4 3 2 4 2" xfId="15111"/>
    <cellStyle name="40 % - Markeringsfarve1 2 4 3 2 5" xfId="4834"/>
    <cellStyle name="40 % - Markeringsfarve1 2 4 3 2 5 2" xfId="15112"/>
    <cellStyle name="40 % - Markeringsfarve1 2 4 3 2 6" xfId="4835"/>
    <cellStyle name="40 % - Markeringsfarve1 2 4 3 2 6 2" xfId="15113"/>
    <cellStyle name="40 % - Markeringsfarve1 2 4 3 2 7" xfId="15108"/>
    <cellStyle name="40 % - Markeringsfarve1 2 4 3 3" xfId="4836"/>
    <cellStyle name="40 % - Markeringsfarve1 2 4 3 3 2" xfId="4837"/>
    <cellStyle name="40 % - Markeringsfarve1 2 4 3 3 2 2" xfId="15115"/>
    <cellStyle name="40 % - Markeringsfarve1 2 4 3 3 3" xfId="4838"/>
    <cellStyle name="40 % - Markeringsfarve1 2 4 3 3 3 2" xfId="15116"/>
    <cellStyle name="40 % - Markeringsfarve1 2 4 3 3 4" xfId="4839"/>
    <cellStyle name="40 % - Markeringsfarve1 2 4 3 3 4 2" xfId="15117"/>
    <cellStyle name="40 % - Markeringsfarve1 2 4 3 3 5" xfId="4840"/>
    <cellStyle name="40 % - Markeringsfarve1 2 4 3 3 5 2" xfId="15118"/>
    <cellStyle name="40 % - Markeringsfarve1 2 4 3 3 6" xfId="4841"/>
    <cellStyle name="40 % - Markeringsfarve1 2 4 3 3 6 2" xfId="15119"/>
    <cellStyle name="40 % - Markeringsfarve1 2 4 3 3 7" xfId="15114"/>
    <cellStyle name="40 % - Markeringsfarve1 2 4 3 4" xfId="4842"/>
    <cellStyle name="40 % - Markeringsfarve1 2 4 3 4 2" xfId="4843"/>
    <cellStyle name="40 % - Markeringsfarve1 2 4 3 4 2 2" xfId="15121"/>
    <cellStyle name="40 % - Markeringsfarve1 2 4 3 4 3" xfId="4844"/>
    <cellStyle name="40 % - Markeringsfarve1 2 4 3 4 3 2" xfId="15122"/>
    <cellStyle name="40 % - Markeringsfarve1 2 4 3 4 4" xfId="4845"/>
    <cellStyle name="40 % - Markeringsfarve1 2 4 3 4 4 2" xfId="15123"/>
    <cellStyle name="40 % - Markeringsfarve1 2 4 3 4 5" xfId="4846"/>
    <cellStyle name="40 % - Markeringsfarve1 2 4 3 4 5 2" xfId="15124"/>
    <cellStyle name="40 % - Markeringsfarve1 2 4 3 4 6" xfId="4847"/>
    <cellStyle name="40 % - Markeringsfarve1 2 4 3 4 6 2" xfId="15125"/>
    <cellStyle name="40 % - Markeringsfarve1 2 4 3 4 7" xfId="15120"/>
    <cellStyle name="40 % - Markeringsfarve1 2 4 3 5" xfId="4848"/>
    <cellStyle name="40 % - Markeringsfarve1 2 4 3 5 2" xfId="15126"/>
    <cellStyle name="40 % - Markeringsfarve1 2 4 3 6" xfId="4849"/>
    <cellStyle name="40 % - Markeringsfarve1 2 4 3 6 2" xfId="15127"/>
    <cellStyle name="40 % - Markeringsfarve1 2 4 3 7" xfId="4850"/>
    <cellStyle name="40 % - Markeringsfarve1 2 4 3 7 2" xfId="15128"/>
    <cellStyle name="40 % - Markeringsfarve1 2 4 3 8" xfId="4851"/>
    <cellStyle name="40 % - Markeringsfarve1 2 4 3 8 2" xfId="15129"/>
    <cellStyle name="40 % - Markeringsfarve1 2 4 3 9" xfId="4852"/>
    <cellStyle name="40 % - Markeringsfarve1 2 4 3 9 2" xfId="15130"/>
    <cellStyle name="40 % - Markeringsfarve1 2 4 4" xfId="4853"/>
    <cellStyle name="40 % - Markeringsfarve1 2 4 4 2" xfId="4854"/>
    <cellStyle name="40 % - Markeringsfarve1 2 4 4 2 2" xfId="15132"/>
    <cellStyle name="40 % - Markeringsfarve1 2 4 4 3" xfId="4855"/>
    <cellStyle name="40 % - Markeringsfarve1 2 4 4 3 2" xfId="15133"/>
    <cellStyle name="40 % - Markeringsfarve1 2 4 4 4" xfId="4856"/>
    <cellStyle name="40 % - Markeringsfarve1 2 4 4 4 2" xfId="15134"/>
    <cellStyle name="40 % - Markeringsfarve1 2 4 4 5" xfId="4857"/>
    <cellStyle name="40 % - Markeringsfarve1 2 4 4 5 2" xfId="15135"/>
    <cellStyle name="40 % - Markeringsfarve1 2 4 4 6" xfId="4858"/>
    <cellStyle name="40 % - Markeringsfarve1 2 4 4 6 2" xfId="15136"/>
    <cellStyle name="40 % - Markeringsfarve1 2 4 4 7" xfId="15131"/>
    <cellStyle name="40 % - Markeringsfarve1 2 4 5" xfId="4859"/>
    <cellStyle name="40 % - Markeringsfarve1 2 4 5 2" xfId="4860"/>
    <cellStyle name="40 % - Markeringsfarve1 2 4 5 2 2" xfId="15138"/>
    <cellStyle name="40 % - Markeringsfarve1 2 4 5 3" xfId="4861"/>
    <cellStyle name="40 % - Markeringsfarve1 2 4 5 3 2" xfId="15139"/>
    <cellStyle name="40 % - Markeringsfarve1 2 4 5 4" xfId="4862"/>
    <cellStyle name="40 % - Markeringsfarve1 2 4 5 4 2" xfId="15140"/>
    <cellStyle name="40 % - Markeringsfarve1 2 4 5 5" xfId="4863"/>
    <cellStyle name="40 % - Markeringsfarve1 2 4 5 5 2" xfId="15141"/>
    <cellStyle name="40 % - Markeringsfarve1 2 4 5 6" xfId="4864"/>
    <cellStyle name="40 % - Markeringsfarve1 2 4 5 6 2" xfId="15142"/>
    <cellStyle name="40 % - Markeringsfarve1 2 4 5 7" xfId="15137"/>
    <cellStyle name="40 % - Markeringsfarve1 2 4 6" xfId="4865"/>
    <cellStyle name="40 % - Markeringsfarve1 2 4 6 2" xfId="4866"/>
    <cellStyle name="40 % - Markeringsfarve1 2 4 6 2 2" xfId="15144"/>
    <cellStyle name="40 % - Markeringsfarve1 2 4 6 3" xfId="4867"/>
    <cellStyle name="40 % - Markeringsfarve1 2 4 6 3 2" xfId="15145"/>
    <cellStyle name="40 % - Markeringsfarve1 2 4 6 4" xfId="4868"/>
    <cellStyle name="40 % - Markeringsfarve1 2 4 6 4 2" xfId="15146"/>
    <cellStyle name="40 % - Markeringsfarve1 2 4 6 5" xfId="4869"/>
    <cellStyle name="40 % - Markeringsfarve1 2 4 6 5 2" xfId="15147"/>
    <cellStyle name="40 % - Markeringsfarve1 2 4 6 6" xfId="4870"/>
    <cellStyle name="40 % - Markeringsfarve1 2 4 6 6 2" xfId="15148"/>
    <cellStyle name="40 % - Markeringsfarve1 2 4 6 7" xfId="15143"/>
    <cellStyle name="40 % - Markeringsfarve1 2 4 7" xfId="4871"/>
    <cellStyle name="40 % - Markeringsfarve1 2 4 7 2" xfId="15149"/>
    <cellStyle name="40 % - Markeringsfarve1 2 4 8" xfId="4872"/>
    <cellStyle name="40 % - Markeringsfarve1 2 4 8 2" xfId="15150"/>
    <cellStyle name="40 % - Markeringsfarve1 2 4 9" xfId="4873"/>
    <cellStyle name="40 % - Markeringsfarve1 2 4 9 2" xfId="15151"/>
    <cellStyle name="40 % - Markeringsfarve1 2 5" xfId="4874"/>
    <cellStyle name="40 % - Markeringsfarve1 2 5 10" xfId="4875"/>
    <cellStyle name="40 % - Markeringsfarve1 2 5 10 2" xfId="15153"/>
    <cellStyle name="40 % - Markeringsfarve1 2 5 11" xfId="15152"/>
    <cellStyle name="40 % - Markeringsfarve1 2 5 2" xfId="4876"/>
    <cellStyle name="40 % - Markeringsfarve1 2 5 2 10" xfId="15154"/>
    <cellStyle name="40 % - Markeringsfarve1 2 5 2 2" xfId="4877"/>
    <cellStyle name="40 % - Markeringsfarve1 2 5 2 2 2" xfId="4878"/>
    <cellStyle name="40 % - Markeringsfarve1 2 5 2 2 2 2" xfId="15156"/>
    <cellStyle name="40 % - Markeringsfarve1 2 5 2 2 3" xfId="4879"/>
    <cellStyle name="40 % - Markeringsfarve1 2 5 2 2 3 2" xfId="15157"/>
    <cellStyle name="40 % - Markeringsfarve1 2 5 2 2 4" xfId="4880"/>
    <cellStyle name="40 % - Markeringsfarve1 2 5 2 2 4 2" xfId="15158"/>
    <cellStyle name="40 % - Markeringsfarve1 2 5 2 2 5" xfId="4881"/>
    <cellStyle name="40 % - Markeringsfarve1 2 5 2 2 5 2" xfId="15159"/>
    <cellStyle name="40 % - Markeringsfarve1 2 5 2 2 6" xfId="4882"/>
    <cellStyle name="40 % - Markeringsfarve1 2 5 2 2 6 2" xfId="15160"/>
    <cellStyle name="40 % - Markeringsfarve1 2 5 2 2 7" xfId="15155"/>
    <cellStyle name="40 % - Markeringsfarve1 2 5 2 3" xfId="4883"/>
    <cellStyle name="40 % - Markeringsfarve1 2 5 2 3 2" xfId="4884"/>
    <cellStyle name="40 % - Markeringsfarve1 2 5 2 3 2 2" xfId="15162"/>
    <cellStyle name="40 % - Markeringsfarve1 2 5 2 3 3" xfId="4885"/>
    <cellStyle name="40 % - Markeringsfarve1 2 5 2 3 3 2" xfId="15163"/>
    <cellStyle name="40 % - Markeringsfarve1 2 5 2 3 4" xfId="4886"/>
    <cellStyle name="40 % - Markeringsfarve1 2 5 2 3 4 2" xfId="15164"/>
    <cellStyle name="40 % - Markeringsfarve1 2 5 2 3 5" xfId="4887"/>
    <cellStyle name="40 % - Markeringsfarve1 2 5 2 3 5 2" xfId="15165"/>
    <cellStyle name="40 % - Markeringsfarve1 2 5 2 3 6" xfId="4888"/>
    <cellStyle name="40 % - Markeringsfarve1 2 5 2 3 6 2" xfId="15166"/>
    <cellStyle name="40 % - Markeringsfarve1 2 5 2 3 7" xfId="15161"/>
    <cellStyle name="40 % - Markeringsfarve1 2 5 2 4" xfId="4889"/>
    <cellStyle name="40 % - Markeringsfarve1 2 5 2 4 2" xfId="4890"/>
    <cellStyle name="40 % - Markeringsfarve1 2 5 2 4 2 2" xfId="15168"/>
    <cellStyle name="40 % - Markeringsfarve1 2 5 2 4 3" xfId="4891"/>
    <cellStyle name="40 % - Markeringsfarve1 2 5 2 4 3 2" xfId="15169"/>
    <cellStyle name="40 % - Markeringsfarve1 2 5 2 4 4" xfId="4892"/>
    <cellStyle name="40 % - Markeringsfarve1 2 5 2 4 4 2" xfId="15170"/>
    <cellStyle name="40 % - Markeringsfarve1 2 5 2 4 5" xfId="4893"/>
    <cellStyle name="40 % - Markeringsfarve1 2 5 2 4 5 2" xfId="15171"/>
    <cellStyle name="40 % - Markeringsfarve1 2 5 2 4 6" xfId="4894"/>
    <cellStyle name="40 % - Markeringsfarve1 2 5 2 4 6 2" xfId="15172"/>
    <cellStyle name="40 % - Markeringsfarve1 2 5 2 4 7" xfId="15167"/>
    <cellStyle name="40 % - Markeringsfarve1 2 5 2 5" xfId="4895"/>
    <cellStyle name="40 % - Markeringsfarve1 2 5 2 5 2" xfId="15173"/>
    <cellStyle name="40 % - Markeringsfarve1 2 5 2 6" xfId="4896"/>
    <cellStyle name="40 % - Markeringsfarve1 2 5 2 6 2" xfId="15174"/>
    <cellStyle name="40 % - Markeringsfarve1 2 5 2 7" xfId="4897"/>
    <cellStyle name="40 % - Markeringsfarve1 2 5 2 7 2" xfId="15175"/>
    <cellStyle name="40 % - Markeringsfarve1 2 5 2 8" xfId="4898"/>
    <cellStyle name="40 % - Markeringsfarve1 2 5 2 8 2" xfId="15176"/>
    <cellStyle name="40 % - Markeringsfarve1 2 5 2 9" xfId="4899"/>
    <cellStyle name="40 % - Markeringsfarve1 2 5 2 9 2" xfId="15177"/>
    <cellStyle name="40 % - Markeringsfarve1 2 5 3" xfId="4900"/>
    <cellStyle name="40 % - Markeringsfarve1 2 5 3 2" xfId="4901"/>
    <cellStyle name="40 % - Markeringsfarve1 2 5 3 2 2" xfId="15179"/>
    <cellStyle name="40 % - Markeringsfarve1 2 5 3 3" xfId="4902"/>
    <cellStyle name="40 % - Markeringsfarve1 2 5 3 3 2" xfId="15180"/>
    <cellStyle name="40 % - Markeringsfarve1 2 5 3 4" xfId="4903"/>
    <cellStyle name="40 % - Markeringsfarve1 2 5 3 4 2" xfId="15181"/>
    <cellStyle name="40 % - Markeringsfarve1 2 5 3 5" xfId="4904"/>
    <cellStyle name="40 % - Markeringsfarve1 2 5 3 5 2" xfId="15182"/>
    <cellStyle name="40 % - Markeringsfarve1 2 5 3 6" xfId="4905"/>
    <cellStyle name="40 % - Markeringsfarve1 2 5 3 6 2" xfId="15183"/>
    <cellStyle name="40 % - Markeringsfarve1 2 5 3 7" xfId="15178"/>
    <cellStyle name="40 % - Markeringsfarve1 2 5 4" xfId="4906"/>
    <cellStyle name="40 % - Markeringsfarve1 2 5 4 2" xfId="4907"/>
    <cellStyle name="40 % - Markeringsfarve1 2 5 4 2 2" xfId="15185"/>
    <cellStyle name="40 % - Markeringsfarve1 2 5 4 3" xfId="4908"/>
    <cellStyle name="40 % - Markeringsfarve1 2 5 4 3 2" xfId="15186"/>
    <cellStyle name="40 % - Markeringsfarve1 2 5 4 4" xfId="4909"/>
    <cellStyle name="40 % - Markeringsfarve1 2 5 4 4 2" xfId="15187"/>
    <cellStyle name="40 % - Markeringsfarve1 2 5 4 5" xfId="4910"/>
    <cellStyle name="40 % - Markeringsfarve1 2 5 4 5 2" xfId="15188"/>
    <cellStyle name="40 % - Markeringsfarve1 2 5 4 6" xfId="4911"/>
    <cellStyle name="40 % - Markeringsfarve1 2 5 4 6 2" xfId="15189"/>
    <cellStyle name="40 % - Markeringsfarve1 2 5 4 7" xfId="15184"/>
    <cellStyle name="40 % - Markeringsfarve1 2 5 5" xfId="4912"/>
    <cellStyle name="40 % - Markeringsfarve1 2 5 5 2" xfId="4913"/>
    <cellStyle name="40 % - Markeringsfarve1 2 5 5 2 2" xfId="15191"/>
    <cellStyle name="40 % - Markeringsfarve1 2 5 5 3" xfId="4914"/>
    <cellStyle name="40 % - Markeringsfarve1 2 5 5 3 2" xfId="15192"/>
    <cellStyle name="40 % - Markeringsfarve1 2 5 5 4" xfId="4915"/>
    <cellStyle name="40 % - Markeringsfarve1 2 5 5 4 2" xfId="15193"/>
    <cellStyle name="40 % - Markeringsfarve1 2 5 5 5" xfId="4916"/>
    <cellStyle name="40 % - Markeringsfarve1 2 5 5 5 2" xfId="15194"/>
    <cellStyle name="40 % - Markeringsfarve1 2 5 5 6" xfId="4917"/>
    <cellStyle name="40 % - Markeringsfarve1 2 5 5 6 2" xfId="15195"/>
    <cellStyle name="40 % - Markeringsfarve1 2 5 5 7" xfId="15190"/>
    <cellStyle name="40 % - Markeringsfarve1 2 5 6" xfId="4918"/>
    <cellStyle name="40 % - Markeringsfarve1 2 5 6 2" xfId="15196"/>
    <cellStyle name="40 % - Markeringsfarve1 2 5 7" xfId="4919"/>
    <cellStyle name="40 % - Markeringsfarve1 2 5 7 2" xfId="15197"/>
    <cellStyle name="40 % - Markeringsfarve1 2 5 8" xfId="4920"/>
    <cellStyle name="40 % - Markeringsfarve1 2 5 8 2" xfId="15198"/>
    <cellStyle name="40 % - Markeringsfarve1 2 5 9" xfId="4921"/>
    <cellStyle name="40 % - Markeringsfarve1 2 5 9 2" xfId="15199"/>
    <cellStyle name="40 % - Markeringsfarve1 2 6" xfId="4922"/>
    <cellStyle name="40 % - Markeringsfarve1 2 6 10" xfId="15200"/>
    <cellStyle name="40 % - Markeringsfarve1 2 6 2" xfId="4923"/>
    <cellStyle name="40 % - Markeringsfarve1 2 6 2 2" xfId="4924"/>
    <cellStyle name="40 % - Markeringsfarve1 2 6 2 2 2" xfId="15202"/>
    <cellStyle name="40 % - Markeringsfarve1 2 6 2 3" xfId="4925"/>
    <cellStyle name="40 % - Markeringsfarve1 2 6 2 3 2" xfId="15203"/>
    <cellStyle name="40 % - Markeringsfarve1 2 6 2 4" xfId="4926"/>
    <cellStyle name="40 % - Markeringsfarve1 2 6 2 4 2" xfId="15204"/>
    <cellStyle name="40 % - Markeringsfarve1 2 6 2 5" xfId="4927"/>
    <cellStyle name="40 % - Markeringsfarve1 2 6 2 5 2" xfId="15205"/>
    <cellStyle name="40 % - Markeringsfarve1 2 6 2 6" xfId="4928"/>
    <cellStyle name="40 % - Markeringsfarve1 2 6 2 6 2" xfId="15206"/>
    <cellStyle name="40 % - Markeringsfarve1 2 6 2 7" xfId="15201"/>
    <cellStyle name="40 % - Markeringsfarve1 2 6 3" xfId="4929"/>
    <cellStyle name="40 % - Markeringsfarve1 2 6 3 2" xfId="4930"/>
    <cellStyle name="40 % - Markeringsfarve1 2 6 3 2 2" xfId="15208"/>
    <cellStyle name="40 % - Markeringsfarve1 2 6 3 3" xfId="4931"/>
    <cellStyle name="40 % - Markeringsfarve1 2 6 3 3 2" xfId="15209"/>
    <cellStyle name="40 % - Markeringsfarve1 2 6 3 4" xfId="4932"/>
    <cellStyle name="40 % - Markeringsfarve1 2 6 3 4 2" xfId="15210"/>
    <cellStyle name="40 % - Markeringsfarve1 2 6 3 5" xfId="4933"/>
    <cellStyle name="40 % - Markeringsfarve1 2 6 3 5 2" xfId="15211"/>
    <cellStyle name="40 % - Markeringsfarve1 2 6 3 6" xfId="4934"/>
    <cellStyle name="40 % - Markeringsfarve1 2 6 3 6 2" xfId="15212"/>
    <cellStyle name="40 % - Markeringsfarve1 2 6 3 7" xfId="15207"/>
    <cellStyle name="40 % - Markeringsfarve1 2 6 4" xfId="4935"/>
    <cellStyle name="40 % - Markeringsfarve1 2 6 4 2" xfId="4936"/>
    <cellStyle name="40 % - Markeringsfarve1 2 6 4 2 2" xfId="15214"/>
    <cellStyle name="40 % - Markeringsfarve1 2 6 4 3" xfId="4937"/>
    <cellStyle name="40 % - Markeringsfarve1 2 6 4 3 2" xfId="15215"/>
    <cellStyle name="40 % - Markeringsfarve1 2 6 4 4" xfId="4938"/>
    <cellStyle name="40 % - Markeringsfarve1 2 6 4 4 2" xfId="15216"/>
    <cellStyle name="40 % - Markeringsfarve1 2 6 4 5" xfId="4939"/>
    <cellStyle name="40 % - Markeringsfarve1 2 6 4 5 2" xfId="15217"/>
    <cellStyle name="40 % - Markeringsfarve1 2 6 4 6" xfId="4940"/>
    <cellStyle name="40 % - Markeringsfarve1 2 6 4 6 2" xfId="15218"/>
    <cellStyle name="40 % - Markeringsfarve1 2 6 4 7" xfId="15213"/>
    <cellStyle name="40 % - Markeringsfarve1 2 6 5" xfId="4941"/>
    <cellStyle name="40 % - Markeringsfarve1 2 6 5 2" xfId="15219"/>
    <cellStyle name="40 % - Markeringsfarve1 2 6 6" xfId="4942"/>
    <cellStyle name="40 % - Markeringsfarve1 2 6 6 2" xfId="15220"/>
    <cellStyle name="40 % - Markeringsfarve1 2 6 7" xfId="4943"/>
    <cellStyle name="40 % - Markeringsfarve1 2 6 7 2" xfId="15221"/>
    <cellStyle name="40 % - Markeringsfarve1 2 6 8" xfId="4944"/>
    <cellStyle name="40 % - Markeringsfarve1 2 6 8 2" xfId="15222"/>
    <cellStyle name="40 % - Markeringsfarve1 2 6 9" xfId="4945"/>
    <cellStyle name="40 % - Markeringsfarve1 2 6 9 2" xfId="15223"/>
    <cellStyle name="40 % - Markeringsfarve1 2 7" xfId="4946"/>
    <cellStyle name="40 % - Markeringsfarve1 2 7 2" xfId="4947"/>
    <cellStyle name="40 % - Markeringsfarve1 2 7 2 2" xfId="15225"/>
    <cellStyle name="40 % - Markeringsfarve1 2 7 3" xfId="4948"/>
    <cellStyle name="40 % - Markeringsfarve1 2 7 3 2" xfId="15226"/>
    <cellStyle name="40 % - Markeringsfarve1 2 7 4" xfId="4949"/>
    <cellStyle name="40 % - Markeringsfarve1 2 7 4 2" xfId="15227"/>
    <cellStyle name="40 % - Markeringsfarve1 2 7 5" xfId="4950"/>
    <cellStyle name="40 % - Markeringsfarve1 2 7 5 2" xfId="15228"/>
    <cellStyle name="40 % - Markeringsfarve1 2 7 6" xfId="4951"/>
    <cellStyle name="40 % - Markeringsfarve1 2 7 6 2" xfId="15229"/>
    <cellStyle name="40 % - Markeringsfarve1 2 7 7" xfId="15224"/>
    <cellStyle name="40 % - Markeringsfarve1 2 8" xfId="4952"/>
    <cellStyle name="40 % - Markeringsfarve1 2 8 2" xfId="4953"/>
    <cellStyle name="40 % - Markeringsfarve1 2 8 2 2" xfId="15231"/>
    <cellStyle name="40 % - Markeringsfarve1 2 8 3" xfId="4954"/>
    <cellStyle name="40 % - Markeringsfarve1 2 8 3 2" xfId="15232"/>
    <cellStyle name="40 % - Markeringsfarve1 2 8 4" xfId="4955"/>
    <cellStyle name="40 % - Markeringsfarve1 2 8 4 2" xfId="15233"/>
    <cellStyle name="40 % - Markeringsfarve1 2 8 5" xfId="4956"/>
    <cellStyle name="40 % - Markeringsfarve1 2 8 5 2" xfId="15234"/>
    <cellStyle name="40 % - Markeringsfarve1 2 8 6" xfId="4957"/>
    <cellStyle name="40 % - Markeringsfarve1 2 8 6 2" xfId="15235"/>
    <cellStyle name="40 % - Markeringsfarve1 2 8 7" xfId="15230"/>
    <cellStyle name="40 % - Markeringsfarve1 2 9" xfId="4958"/>
    <cellStyle name="40 % - Markeringsfarve1 2 9 2" xfId="4959"/>
    <cellStyle name="40 % - Markeringsfarve1 2 9 2 2" xfId="15237"/>
    <cellStyle name="40 % - Markeringsfarve1 2 9 3" xfId="4960"/>
    <cellStyle name="40 % - Markeringsfarve1 2 9 3 2" xfId="15238"/>
    <cellStyle name="40 % - Markeringsfarve1 2 9 4" xfId="4961"/>
    <cellStyle name="40 % - Markeringsfarve1 2 9 4 2" xfId="15239"/>
    <cellStyle name="40 % - Markeringsfarve1 2 9 5" xfId="4962"/>
    <cellStyle name="40 % - Markeringsfarve1 2 9 5 2" xfId="15240"/>
    <cellStyle name="40 % - Markeringsfarve1 2 9 6" xfId="4963"/>
    <cellStyle name="40 % - Markeringsfarve1 2 9 6 2" xfId="15241"/>
    <cellStyle name="40 % - Markeringsfarve1 2 9 7" xfId="15236"/>
    <cellStyle name="40 % - Markeringsfarve1 2_Budget" xfId="4964"/>
    <cellStyle name="40 % - Markeringsfarve1 20" xfId="10295"/>
    <cellStyle name="40 % - Markeringsfarve1 3" xfId="4965"/>
    <cellStyle name="40 % - Markeringsfarve1 3 2" xfId="4966"/>
    <cellStyle name="40 % - Markeringsfarve1 3 2 10" xfId="15243"/>
    <cellStyle name="40 % - Markeringsfarve1 3 2 2" xfId="4967"/>
    <cellStyle name="40 % - Markeringsfarve1 3 2 2 2" xfId="4968"/>
    <cellStyle name="40 % - Markeringsfarve1 3 2 2 2 2" xfId="4969"/>
    <cellStyle name="40 % - Markeringsfarve1 3 2 2 2 2 2" xfId="15246"/>
    <cellStyle name="40 % - Markeringsfarve1 3 2 2 2 3" xfId="4970"/>
    <cellStyle name="40 % - Markeringsfarve1 3 2 2 2 3 2" xfId="15247"/>
    <cellStyle name="40 % - Markeringsfarve1 3 2 2 2 4" xfId="4971"/>
    <cellStyle name="40 % - Markeringsfarve1 3 2 2 2 4 2" xfId="15248"/>
    <cellStyle name="40 % - Markeringsfarve1 3 2 2 2 5" xfId="4972"/>
    <cellStyle name="40 % - Markeringsfarve1 3 2 2 2 5 2" xfId="15249"/>
    <cellStyle name="40 % - Markeringsfarve1 3 2 2 2 6" xfId="4973"/>
    <cellStyle name="40 % - Markeringsfarve1 3 2 2 2 6 2" xfId="15250"/>
    <cellStyle name="40 % - Markeringsfarve1 3 2 2 2 7" xfId="15245"/>
    <cellStyle name="40 % - Markeringsfarve1 3 2 2 3" xfId="4974"/>
    <cellStyle name="40 % - Markeringsfarve1 3 2 2 3 2" xfId="15251"/>
    <cellStyle name="40 % - Markeringsfarve1 3 2 2 4" xfId="4975"/>
    <cellStyle name="40 % - Markeringsfarve1 3 2 2 4 2" xfId="15252"/>
    <cellStyle name="40 % - Markeringsfarve1 3 2 2 5" xfId="4976"/>
    <cellStyle name="40 % - Markeringsfarve1 3 2 2 5 2" xfId="15253"/>
    <cellStyle name="40 % - Markeringsfarve1 3 2 2 6" xfId="4977"/>
    <cellStyle name="40 % - Markeringsfarve1 3 2 2 6 2" xfId="15254"/>
    <cellStyle name="40 % - Markeringsfarve1 3 2 2 7" xfId="4978"/>
    <cellStyle name="40 % - Markeringsfarve1 3 2 2 7 2" xfId="15255"/>
    <cellStyle name="40 % - Markeringsfarve1 3 2 2 8" xfId="15244"/>
    <cellStyle name="40 % - Markeringsfarve1 3 2 3" xfId="4979"/>
    <cellStyle name="40 % - Markeringsfarve1 3 2 3 2" xfId="4980"/>
    <cellStyle name="40 % - Markeringsfarve1 3 2 3 2 2" xfId="15257"/>
    <cellStyle name="40 % - Markeringsfarve1 3 2 3 3" xfId="4981"/>
    <cellStyle name="40 % - Markeringsfarve1 3 2 3 3 2" xfId="15258"/>
    <cellStyle name="40 % - Markeringsfarve1 3 2 3 4" xfId="4982"/>
    <cellStyle name="40 % - Markeringsfarve1 3 2 3 4 2" xfId="15259"/>
    <cellStyle name="40 % - Markeringsfarve1 3 2 3 5" xfId="4983"/>
    <cellStyle name="40 % - Markeringsfarve1 3 2 3 5 2" xfId="15260"/>
    <cellStyle name="40 % - Markeringsfarve1 3 2 3 6" xfId="4984"/>
    <cellStyle name="40 % - Markeringsfarve1 3 2 3 6 2" xfId="15261"/>
    <cellStyle name="40 % - Markeringsfarve1 3 2 3 7" xfId="15256"/>
    <cellStyle name="40 % - Markeringsfarve1 3 2 4" xfId="4985"/>
    <cellStyle name="40 % - Markeringsfarve1 3 2 4 2" xfId="15262"/>
    <cellStyle name="40 % - Markeringsfarve1 3 2 5" xfId="4986"/>
    <cellStyle name="40 % - Markeringsfarve1 3 2 5 2" xfId="15263"/>
    <cellStyle name="40 % - Markeringsfarve1 3 2 6" xfId="4987"/>
    <cellStyle name="40 % - Markeringsfarve1 3 2 6 2" xfId="15264"/>
    <cellStyle name="40 % - Markeringsfarve1 3 2 7" xfId="4988"/>
    <cellStyle name="40 % - Markeringsfarve1 3 2 7 2" xfId="15265"/>
    <cellStyle name="40 % - Markeringsfarve1 3 2 8" xfId="4989"/>
    <cellStyle name="40 % - Markeringsfarve1 3 2 8 2" xfId="15266"/>
    <cellStyle name="40 % - Markeringsfarve1 3 2 9" xfId="4990"/>
    <cellStyle name="40 % - Markeringsfarve1 3 2 9 2" xfId="15267"/>
    <cellStyle name="40 % - Markeringsfarve1 3 3" xfId="4991"/>
    <cellStyle name="40 % - Markeringsfarve1 3 3 2" xfId="15268"/>
    <cellStyle name="40 % - Markeringsfarve1 3 4" xfId="15242"/>
    <cellStyle name="40 % - Markeringsfarve1 3_Budget" xfId="4992"/>
    <cellStyle name="40 % - Markeringsfarve1 4" xfId="4993"/>
    <cellStyle name="40 % - Markeringsfarve1 4 2" xfId="4994"/>
    <cellStyle name="40 % - Markeringsfarve1 4 2 2" xfId="15270"/>
    <cellStyle name="40 % - Markeringsfarve1 4 3" xfId="15269"/>
    <cellStyle name="40 % - Markeringsfarve1 5" xfId="4995"/>
    <cellStyle name="40 % - Markeringsfarve1 5 2" xfId="15271"/>
    <cellStyle name="40 % - Markeringsfarve1 6" xfId="4996"/>
    <cellStyle name="40 % - Markeringsfarve1 6 10" xfId="4997"/>
    <cellStyle name="40 % - Markeringsfarve1 6 10 2" xfId="15273"/>
    <cellStyle name="40 % - Markeringsfarve1 6 11" xfId="15272"/>
    <cellStyle name="40 % - Markeringsfarve1 6 2" xfId="4998"/>
    <cellStyle name="40 % - Markeringsfarve1 6 2 2" xfId="4999"/>
    <cellStyle name="40 % - Markeringsfarve1 6 2 2 2" xfId="5000"/>
    <cellStyle name="40 % - Markeringsfarve1 6 2 2 2 2" xfId="15276"/>
    <cellStyle name="40 % - Markeringsfarve1 6 2 2 3" xfId="5001"/>
    <cellStyle name="40 % - Markeringsfarve1 6 2 2 3 2" xfId="15277"/>
    <cellStyle name="40 % - Markeringsfarve1 6 2 2 4" xfId="5002"/>
    <cellStyle name="40 % - Markeringsfarve1 6 2 2 4 2" xfId="15278"/>
    <cellStyle name="40 % - Markeringsfarve1 6 2 2 5" xfId="5003"/>
    <cellStyle name="40 % - Markeringsfarve1 6 2 2 5 2" xfId="15279"/>
    <cellStyle name="40 % - Markeringsfarve1 6 2 2 6" xfId="5004"/>
    <cellStyle name="40 % - Markeringsfarve1 6 2 2 6 2" xfId="15280"/>
    <cellStyle name="40 % - Markeringsfarve1 6 2 2 7" xfId="15275"/>
    <cellStyle name="40 % - Markeringsfarve1 6 2 3" xfId="5005"/>
    <cellStyle name="40 % - Markeringsfarve1 6 2 3 2" xfId="5006"/>
    <cellStyle name="40 % - Markeringsfarve1 6 2 3 2 2" xfId="15282"/>
    <cellStyle name="40 % - Markeringsfarve1 6 2 3 3" xfId="5007"/>
    <cellStyle name="40 % - Markeringsfarve1 6 2 3 3 2" xfId="15283"/>
    <cellStyle name="40 % - Markeringsfarve1 6 2 3 4" xfId="5008"/>
    <cellStyle name="40 % - Markeringsfarve1 6 2 3 4 2" xfId="15284"/>
    <cellStyle name="40 % - Markeringsfarve1 6 2 3 5" xfId="5009"/>
    <cellStyle name="40 % - Markeringsfarve1 6 2 3 5 2" xfId="15285"/>
    <cellStyle name="40 % - Markeringsfarve1 6 2 3 6" xfId="5010"/>
    <cellStyle name="40 % - Markeringsfarve1 6 2 3 6 2" xfId="15286"/>
    <cellStyle name="40 % - Markeringsfarve1 6 2 3 7" xfId="15281"/>
    <cellStyle name="40 % - Markeringsfarve1 6 2 4" xfId="5011"/>
    <cellStyle name="40 % - Markeringsfarve1 6 2 4 2" xfId="15287"/>
    <cellStyle name="40 % - Markeringsfarve1 6 2 5" xfId="5012"/>
    <cellStyle name="40 % - Markeringsfarve1 6 2 5 2" xfId="15288"/>
    <cellStyle name="40 % - Markeringsfarve1 6 2 6" xfId="5013"/>
    <cellStyle name="40 % - Markeringsfarve1 6 2 6 2" xfId="15289"/>
    <cellStyle name="40 % - Markeringsfarve1 6 2 7" xfId="5014"/>
    <cellStyle name="40 % - Markeringsfarve1 6 2 7 2" xfId="15290"/>
    <cellStyle name="40 % - Markeringsfarve1 6 2 8" xfId="5015"/>
    <cellStyle name="40 % - Markeringsfarve1 6 2 8 2" xfId="15291"/>
    <cellStyle name="40 % - Markeringsfarve1 6 2 9" xfId="15274"/>
    <cellStyle name="40 % - Markeringsfarve1 6 3" xfId="5016"/>
    <cellStyle name="40 % - Markeringsfarve1 6 3 2" xfId="15292"/>
    <cellStyle name="40 % - Markeringsfarve1 6 4" xfId="5017"/>
    <cellStyle name="40 % - Markeringsfarve1 6 4 2" xfId="5018"/>
    <cellStyle name="40 % - Markeringsfarve1 6 4 2 2" xfId="15294"/>
    <cellStyle name="40 % - Markeringsfarve1 6 4 3" xfId="5019"/>
    <cellStyle name="40 % - Markeringsfarve1 6 4 3 2" xfId="15295"/>
    <cellStyle name="40 % - Markeringsfarve1 6 4 4" xfId="5020"/>
    <cellStyle name="40 % - Markeringsfarve1 6 4 4 2" xfId="15296"/>
    <cellStyle name="40 % - Markeringsfarve1 6 4 5" xfId="5021"/>
    <cellStyle name="40 % - Markeringsfarve1 6 4 5 2" xfId="15297"/>
    <cellStyle name="40 % - Markeringsfarve1 6 4 6" xfId="5022"/>
    <cellStyle name="40 % - Markeringsfarve1 6 4 6 2" xfId="15298"/>
    <cellStyle name="40 % - Markeringsfarve1 6 4 7" xfId="15293"/>
    <cellStyle name="40 % - Markeringsfarve1 6 5" xfId="5023"/>
    <cellStyle name="40 % - Markeringsfarve1 6 5 2" xfId="5024"/>
    <cellStyle name="40 % - Markeringsfarve1 6 5 2 2" xfId="15300"/>
    <cellStyle name="40 % - Markeringsfarve1 6 5 3" xfId="5025"/>
    <cellStyle name="40 % - Markeringsfarve1 6 5 3 2" xfId="15301"/>
    <cellStyle name="40 % - Markeringsfarve1 6 5 4" xfId="5026"/>
    <cellStyle name="40 % - Markeringsfarve1 6 5 4 2" xfId="15302"/>
    <cellStyle name="40 % - Markeringsfarve1 6 5 5" xfId="5027"/>
    <cellStyle name="40 % - Markeringsfarve1 6 5 5 2" xfId="15303"/>
    <cellStyle name="40 % - Markeringsfarve1 6 5 6" xfId="5028"/>
    <cellStyle name="40 % - Markeringsfarve1 6 5 6 2" xfId="15304"/>
    <cellStyle name="40 % - Markeringsfarve1 6 5 7" xfId="15299"/>
    <cellStyle name="40 % - Markeringsfarve1 6 6" xfId="5029"/>
    <cellStyle name="40 % - Markeringsfarve1 6 6 2" xfId="15305"/>
    <cellStyle name="40 % - Markeringsfarve1 6 7" xfId="5030"/>
    <cellStyle name="40 % - Markeringsfarve1 6 7 2" xfId="15306"/>
    <cellStyle name="40 % - Markeringsfarve1 6 8" xfId="5031"/>
    <cellStyle name="40 % - Markeringsfarve1 6 8 2" xfId="15307"/>
    <cellStyle name="40 % - Markeringsfarve1 6 9" xfId="5032"/>
    <cellStyle name="40 % - Markeringsfarve1 6 9 2" xfId="15308"/>
    <cellStyle name="40 % - Markeringsfarve1 7" xfId="5033"/>
    <cellStyle name="40 % - Markeringsfarve1 7 2" xfId="15309"/>
    <cellStyle name="40 % - Markeringsfarve1 8" xfId="5034"/>
    <cellStyle name="40 % - Markeringsfarve1 8 2" xfId="15310"/>
    <cellStyle name="40 % - Markeringsfarve1 9" xfId="5035"/>
    <cellStyle name="40 % - Markeringsfarve1 9 2" xfId="15311"/>
    <cellStyle name="40 % - Markeringsfarve2 10" xfId="5037"/>
    <cellStyle name="40 % - Markeringsfarve2 10 2" xfId="15312"/>
    <cellStyle name="40 % - Markeringsfarve2 11" xfId="5038"/>
    <cellStyle name="40 % - Markeringsfarve2 11 2" xfId="5039"/>
    <cellStyle name="40 % - Markeringsfarve2 11 2 2" xfId="15314"/>
    <cellStyle name="40 % - Markeringsfarve2 11 3" xfId="15313"/>
    <cellStyle name="40 % - Markeringsfarve2 12" xfId="5040"/>
    <cellStyle name="40 % - Markeringsfarve2 12 2" xfId="15315"/>
    <cellStyle name="40 % - Markeringsfarve2 13" xfId="5041"/>
    <cellStyle name="40 % - Markeringsfarve2 13 2" xfId="15316"/>
    <cellStyle name="40 % - Markeringsfarve2 14" xfId="5042"/>
    <cellStyle name="40 % - Markeringsfarve2 14 2" xfId="15317"/>
    <cellStyle name="40 % - Markeringsfarve2 15" xfId="5043"/>
    <cellStyle name="40 % - Markeringsfarve2 15 2" xfId="15318"/>
    <cellStyle name="40 % - Markeringsfarve2 16" xfId="5044"/>
    <cellStyle name="40 % - Markeringsfarve2 16 2" xfId="15319"/>
    <cellStyle name="40 % - Markeringsfarve2 17" xfId="5045"/>
    <cellStyle name="40 % - Markeringsfarve2 17 2" xfId="15320"/>
    <cellStyle name="40 % - Markeringsfarve2 18" xfId="5046"/>
    <cellStyle name="40 % - Markeringsfarve2 18 2" xfId="15321"/>
    <cellStyle name="40 % - Markeringsfarve2 19" xfId="5047"/>
    <cellStyle name="40 % - Markeringsfarve2 19 2" xfId="15322"/>
    <cellStyle name="40 % - Markeringsfarve2 2" xfId="5048"/>
    <cellStyle name="40 % - Markeringsfarve2 2 10" xfId="5049"/>
    <cellStyle name="40 % - Markeringsfarve2 2 10 2" xfId="15324"/>
    <cellStyle name="40 % - Markeringsfarve2 2 11" xfId="5050"/>
    <cellStyle name="40 % - Markeringsfarve2 2 11 2" xfId="15325"/>
    <cellStyle name="40 % - Markeringsfarve2 2 12" xfId="5051"/>
    <cellStyle name="40 % - Markeringsfarve2 2 12 2" xfId="15326"/>
    <cellStyle name="40 % - Markeringsfarve2 2 13" xfId="5052"/>
    <cellStyle name="40 % - Markeringsfarve2 2 13 2" xfId="15327"/>
    <cellStyle name="40 % - Markeringsfarve2 2 14" xfId="5053"/>
    <cellStyle name="40 % - Markeringsfarve2 2 14 2" xfId="15328"/>
    <cellStyle name="40 % - Markeringsfarve2 2 15" xfId="5054"/>
    <cellStyle name="40 % - Markeringsfarve2 2 15 2" xfId="15329"/>
    <cellStyle name="40 % - Markeringsfarve2 2 16" xfId="5055"/>
    <cellStyle name="40 % - Markeringsfarve2 2 16 2" xfId="15330"/>
    <cellStyle name="40 % - Markeringsfarve2 2 17" xfId="5056"/>
    <cellStyle name="40 % - Markeringsfarve2 2 17 2" xfId="15331"/>
    <cellStyle name="40 % - Markeringsfarve2 2 18" xfId="10298"/>
    <cellStyle name="40 % - Markeringsfarve2 2 19" xfId="15323"/>
    <cellStyle name="40 % - Markeringsfarve2 2 2" xfId="5057"/>
    <cellStyle name="40 % - Markeringsfarve2 2 2 10" xfId="5058"/>
    <cellStyle name="40 % - Markeringsfarve2 2 2 10 2" xfId="15333"/>
    <cellStyle name="40 % - Markeringsfarve2 2 2 11" xfId="5059"/>
    <cellStyle name="40 % - Markeringsfarve2 2 2 11 2" xfId="15334"/>
    <cellStyle name="40 % - Markeringsfarve2 2 2 12" xfId="5060"/>
    <cellStyle name="40 % - Markeringsfarve2 2 2 12 2" xfId="15335"/>
    <cellStyle name="40 % - Markeringsfarve2 2 2 13" xfId="5061"/>
    <cellStyle name="40 % - Markeringsfarve2 2 2 13 2" xfId="15336"/>
    <cellStyle name="40 % - Markeringsfarve2 2 2 14" xfId="5062"/>
    <cellStyle name="40 % - Markeringsfarve2 2 2 14 2" xfId="15337"/>
    <cellStyle name="40 % - Markeringsfarve2 2 2 15" xfId="15332"/>
    <cellStyle name="40 % - Markeringsfarve2 2 2 2" xfId="5063"/>
    <cellStyle name="40 % - Markeringsfarve2 2 2 2 10" xfId="5064"/>
    <cellStyle name="40 % - Markeringsfarve2 2 2 2 10 2" xfId="15339"/>
    <cellStyle name="40 % - Markeringsfarve2 2 2 2 11" xfId="5065"/>
    <cellStyle name="40 % - Markeringsfarve2 2 2 2 11 2" xfId="15340"/>
    <cellStyle name="40 % - Markeringsfarve2 2 2 2 12" xfId="5066"/>
    <cellStyle name="40 % - Markeringsfarve2 2 2 2 12 2" xfId="15341"/>
    <cellStyle name="40 % - Markeringsfarve2 2 2 2 13" xfId="15338"/>
    <cellStyle name="40 % - Markeringsfarve2 2 2 2 2" xfId="5067"/>
    <cellStyle name="40 % - Markeringsfarve2 2 2 2 2 10" xfId="5068"/>
    <cellStyle name="40 % - Markeringsfarve2 2 2 2 2 10 2" xfId="15343"/>
    <cellStyle name="40 % - Markeringsfarve2 2 2 2 2 11" xfId="5069"/>
    <cellStyle name="40 % - Markeringsfarve2 2 2 2 2 11 2" xfId="15344"/>
    <cellStyle name="40 % - Markeringsfarve2 2 2 2 2 12" xfId="15342"/>
    <cellStyle name="40 % - Markeringsfarve2 2 2 2 2 2" xfId="5070"/>
    <cellStyle name="40 % - Markeringsfarve2 2 2 2 2 2 10" xfId="5071"/>
    <cellStyle name="40 % - Markeringsfarve2 2 2 2 2 2 10 2" xfId="15346"/>
    <cellStyle name="40 % - Markeringsfarve2 2 2 2 2 2 11" xfId="15345"/>
    <cellStyle name="40 % - Markeringsfarve2 2 2 2 2 2 2" xfId="5072"/>
    <cellStyle name="40 % - Markeringsfarve2 2 2 2 2 2 2 2" xfId="5073"/>
    <cellStyle name="40 % - Markeringsfarve2 2 2 2 2 2 2 2 2" xfId="15348"/>
    <cellStyle name="40 % - Markeringsfarve2 2 2 2 2 2 2 3" xfId="5074"/>
    <cellStyle name="40 % - Markeringsfarve2 2 2 2 2 2 2 3 2" xfId="15349"/>
    <cellStyle name="40 % - Markeringsfarve2 2 2 2 2 2 2 4" xfId="5075"/>
    <cellStyle name="40 % - Markeringsfarve2 2 2 2 2 2 2 4 2" xfId="15350"/>
    <cellStyle name="40 % - Markeringsfarve2 2 2 2 2 2 2 5" xfId="5076"/>
    <cellStyle name="40 % - Markeringsfarve2 2 2 2 2 2 2 5 2" xfId="15351"/>
    <cellStyle name="40 % - Markeringsfarve2 2 2 2 2 2 2 6" xfId="5077"/>
    <cellStyle name="40 % - Markeringsfarve2 2 2 2 2 2 2 6 2" xfId="15352"/>
    <cellStyle name="40 % - Markeringsfarve2 2 2 2 2 2 2 7" xfId="15347"/>
    <cellStyle name="40 % - Markeringsfarve2 2 2 2 2 2 3" xfId="5078"/>
    <cellStyle name="40 % - Markeringsfarve2 2 2 2 2 2 3 2" xfId="5079"/>
    <cellStyle name="40 % - Markeringsfarve2 2 2 2 2 2 3 2 2" xfId="15354"/>
    <cellStyle name="40 % - Markeringsfarve2 2 2 2 2 2 3 3" xfId="5080"/>
    <cellStyle name="40 % - Markeringsfarve2 2 2 2 2 2 3 3 2" xfId="15355"/>
    <cellStyle name="40 % - Markeringsfarve2 2 2 2 2 2 3 4" xfId="5081"/>
    <cellStyle name="40 % - Markeringsfarve2 2 2 2 2 2 3 4 2" xfId="15356"/>
    <cellStyle name="40 % - Markeringsfarve2 2 2 2 2 2 3 5" xfId="5082"/>
    <cellStyle name="40 % - Markeringsfarve2 2 2 2 2 2 3 5 2" xfId="15357"/>
    <cellStyle name="40 % - Markeringsfarve2 2 2 2 2 2 3 6" xfId="5083"/>
    <cellStyle name="40 % - Markeringsfarve2 2 2 2 2 2 3 6 2" xfId="15358"/>
    <cellStyle name="40 % - Markeringsfarve2 2 2 2 2 2 3 7" xfId="15353"/>
    <cellStyle name="40 % - Markeringsfarve2 2 2 2 2 2 4" xfId="5084"/>
    <cellStyle name="40 % - Markeringsfarve2 2 2 2 2 2 4 2" xfId="5085"/>
    <cellStyle name="40 % - Markeringsfarve2 2 2 2 2 2 4 2 2" xfId="15360"/>
    <cellStyle name="40 % - Markeringsfarve2 2 2 2 2 2 4 3" xfId="5086"/>
    <cellStyle name="40 % - Markeringsfarve2 2 2 2 2 2 4 3 2" xfId="15361"/>
    <cellStyle name="40 % - Markeringsfarve2 2 2 2 2 2 4 4" xfId="5087"/>
    <cellStyle name="40 % - Markeringsfarve2 2 2 2 2 2 4 4 2" xfId="15362"/>
    <cellStyle name="40 % - Markeringsfarve2 2 2 2 2 2 4 5" xfId="5088"/>
    <cellStyle name="40 % - Markeringsfarve2 2 2 2 2 2 4 5 2" xfId="15363"/>
    <cellStyle name="40 % - Markeringsfarve2 2 2 2 2 2 4 6" xfId="5089"/>
    <cellStyle name="40 % - Markeringsfarve2 2 2 2 2 2 4 6 2" xfId="15364"/>
    <cellStyle name="40 % - Markeringsfarve2 2 2 2 2 2 4 7" xfId="15359"/>
    <cellStyle name="40 % - Markeringsfarve2 2 2 2 2 2 5" xfId="5090"/>
    <cellStyle name="40 % - Markeringsfarve2 2 2 2 2 2 5 2" xfId="5091"/>
    <cellStyle name="40 % - Markeringsfarve2 2 2 2 2 2 5 2 2" xfId="15366"/>
    <cellStyle name="40 % - Markeringsfarve2 2 2 2 2 2 5 3" xfId="5092"/>
    <cellStyle name="40 % - Markeringsfarve2 2 2 2 2 2 5 3 2" xfId="15367"/>
    <cellStyle name="40 % - Markeringsfarve2 2 2 2 2 2 5 4" xfId="5093"/>
    <cellStyle name="40 % - Markeringsfarve2 2 2 2 2 2 5 4 2" xfId="15368"/>
    <cellStyle name="40 % - Markeringsfarve2 2 2 2 2 2 5 5" xfId="5094"/>
    <cellStyle name="40 % - Markeringsfarve2 2 2 2 2 2 5 5 2" xfId="15369"/>
    <cellStyle name="40 % - Markeringsfarve2 2 2 2 2 2 5 6" xfId="5095"/>
    <cellStyle name="40 % - Markeringsfarve2 2 2 2 2 2 5 6 2" xfId="15370"/>
    <cellStyle name="40 % - Markeringsfarve2 2 2 2 2 2 5 7" xfId="15365"/>
    <cellStyle name="40 % - Markeringsfarve2 2 2 2 2 2 6" xfId="5096"/>
    <cellStyle name="40 % - Markeringsfarve2 2 2 2 2 2 6 2" xfId="15371"/>
    <cellStyle name="40 % - Markeringsfarve2 2 2 2 2 2 7" xfId="5097"/>
    <cellStyle name="40 % - Markeringsfarve2 2 2 2 2 2 7 2" xfId="15372"/>
    <cellStyle name="40 % - Markeringsfarve2 2 2 2 2 2 8" xfId="5098"/>
    <cellStyle name="40 % - Markeringsfarve2 2 2 2 2 2 8 2" xfId="15373"/>
    <cellStyle name="40 % - Markeringsfarve2 2 2 2 2 2 9" xfId="5099"/>
    <cellStyle name="40 % - Markeringsfarve2 2 2 2 2 2 9 2" xfId="15374"/>
    <cellStyle name="40 % - Markeringsfarve2 2 2 2 2 3" xfId="5100"/>
    <cellStyle name="40 % - Markeringsfarve2 2 2 2 2 3 2" xfId="5101"/>
    <cellStyle name="40 % - Markeringsfarve2 2 2 2 2 3 2 2" xfId="15376"/>
    <cellStyle name="40 % - Markeringsfarve2 2 2 2 2 3 3" xfId="5102"/>
    <cellStyle name="40 % - Markeringsfarve2 2 2 2 2 3 3 2" xfId="15377"/>
    <cellStyle name="40 % - Markeringsfarve2 2 2 2 2 3 4" xfId="5103"/>
    <cellStyle name="40 % - Markeringsfarve2 2 2 2 2 3 4 2" xfId="15378"/>
    <cellStyle name="40 % - Markeringsfarve2 2 2 2 2 3 5" xfId="5104"/>
    <cellStyle name="40 % - Markeringsfarve2 2 2 2 2 3 5 2" xfId="15379"/>
    <cellStyle name="40 % - Markeringsfarve2 2 2 2 2 3 6" xfId="5105"/>
    <cellStyle name="40 % - Markeringsfarve2 2 2 2 2 3 6 2" xfId="15380"/>
    <cellStyle name="40 % - Markeringsfarve2 2 2 2 2 3 7" xfId="15375"/>
    <cellStyle name="40 % - Markeringsfarve2 2 2 2 2 4" xfId="5106"/>
    <cellStyle name="40 % - Markeringsfarve2 2 2 2 2 4 2" xfId="5107"/>
    <cellStyle name="40 % - Markeringsfarve2 2 2 2 2 4 2 2" xfId="15382"/>
    <cellStyle name="40 % - Markeringsfarve2 2 2 2 2 4 3" xfId="5108"/>
    <cellStyle name="40 % - Markeringsfarve2 2 2 2 2 4 3 2" xfId="15383"/>
    <cellStyle name="40 % - Markeringsfarve2 2 2 2 2 4 4" xfId="5109"/>
    <cellStyle name="40 % - Markeringsfarve2 2 2 2 2 4 4 2" xfId="15384"/>
    <cellStyle name="40 % - Markeringsfarve2 2 2 2 2 4 5" xfId="5110"/>
    <cellStyle name="40 % - Markeringsfarve2 2 2 2 2 4 5 2" xfId="15385"/>
    <cellStyle name="40 % - Markeringsfarve2 2 2 2 2 4 6" xfId="5111"/>
    <cellStyle name="40 % - Markeringsfarve2 2 2 2 2 4 6 2" xfId="15386"/>
    <cellStyle name="40 % - Markeringsfarve2 2 2 2 2 4 7" xfId="15381"/>
    <cellStyle name="40 % - Markeringsfarve2 2 2 2 2 5" xfId="5112"/>
    <cellStyle name="40 % - Markeringsfarve2 2 2 2 2 5 2" xfId="5113"/>
    <cellStyle name="40 % - Markeringsfarve2 2 2 2 2 5 2 2" xfId="15388"/>
    <cellStyle name="40 % - Markeringsfarve2 2 2 2 2 5 3" xfId="5114"/>
    <cellStyle name="40 % - Markeringsfarve2 2 2 2 2 5 3 2" xfId="15389"/>
    <cellStyle name="40 % - Markeringsfarve2 2 2 2 2 5 4" xfId="5115"/>
    <cellStyle name="40 % - Markeringsfarve2 2 2 2 2 5 4 2" xfId="15390"/>
    <cellStyle name="40 % - Markeringsfarve2 2 2 2 2 5 5" xfId="5116"/>
    <cellStyle name="40 % - Markeringsfarve2 2 2 2 2 5 5 2" xfId="15391"/>
    <cellStyle name="40 % - Markeringsfarve2 2 2 2 2 5 6" xfId="5117"/>
    <cellStyle name="40 % - Markeringsfarve2 2 2 2 2 5 6 2" xfId="15392"/>
    <cellStyle name="40 % - Markeringsfarve2 2 2 2 2 5 7" xfId="15387"/>
    <cellStyle name="40 % - Markeringsfarve2 2 2 2 2 6" xfId="5118"/>
    <cellStyle name="40 % - Markeringsfarve2 2 2 2 2 6 2" xfId="5119"/>
    <cellStyle name="40 % - Markeringsfarve2 2 2 2 2 6 2 2" xfId="15394"/>
    <cellStyle name="40 % - Markeringsfarve2 2 2 2 2 6 3" xfId="5120"/>
    <cellStyle name="40 % - Markeringsfarve2 2 2 2 2 6 3 2" xfId="15395"/>
    <cellStyle name="40 % - Markeringsfarve2 2 2 2 2 6 4" xfId="5121"/>
    <cellStyle name="40 % - Markeringsfarve2 2 2 2 2 6 4 2" xfId="15396"/>
    <cellStyle name="40 % - Markeringsfarve2 2 2 2 2 6 5" xfId="5122"/>
    <cellStyle name="40 % - Markeringsfarve2 2 2 2 2 6 5 2" xfId="15397"/>
    <cellStyle name="40 % - Markeringsfarve2 2 2 2 2 6 6" xfId="5123"/>
    <cellStyle name="40 % - Markeringsfarve2 2 2 2 2 6 6 2" xfId="15398"/>
    <cellStyle name="40 % - Markeringsfarve2 2 2 2 2 6 7" xfId="15393"/>
    <cellStyle name="40 % - Markeringsfarve2 2 2 2 2 7" xfId="5124"/>
    <cellStyle name="40 % - Markeringsfarve2 2 2 2 2 7 2" xfId="15399"/>
    <cellStyle name="40 % - Markeringsfarve2 2 2 2 2 8" xfId="5125"/>
    <cellStyle name="40 % - Markeringsfarve2 2 2 2 2 8 2" xfId="15400"/>
    <cellStyle name="40 % - Markeringsfarve2 2 2 2 2 9" xfId="5126"/>
    <cellStyle name="40 % - Markeringsfarve2 2 2 2 2 9 2" xfId="15401"/>
    <cellStyle name="40 % - Markeringsfarve2 2 2 2 3" xfId="5127"/>
    <cellStyle name="40 % - Markeringsfarve2 2 2 2 3 10" xfId="5128"/>
    <cellStyle name="40 % - Markeringsfarve2 2 2 2 3 10 2" xfId="15403"/>
    <cellStyle name="40 % - Markeringsfarve2 2 2 2 3 11" xfId="15402"/>
    <cellStyle name="40 % - Markeringsfarve2 2 2 2 3 2" xfId="5129"/>
    <cellStyle name="40 % - Markeringsfarve2 2 2 2 3 2 2" xfId="5130"/>
    <cellStyle name="40 % - Markeringsfarve2 2 2 2 3 2 2 2" xfId="15405"/>
    <cellStyle name="40 % - Markeringsfarve2 2 2 2 3 2 3" xfId="5131"/>
    <cellStyle name="40 % - Markeringsfarve2 2 2 2 3 2 3 2" xfId="15406"/>
    <cellStyle name="40 % - Markeringsfarve2 2 2 2 3 2 4" xfId="5132"/>
    <cellStyle name="40 % - Markeringsfarve2 2 2 2 3 2 4 2" xfId="15407"/>
    <cellStyle name="40 % - Markeringsfarve2 2 2 2 3 2 5" xfId="5133"/>
    <cellStyle name="40 % - Markeringsfarve2 2 2 2 3 2 5 2" xfId="15408"/>
    <cellStyle name="40 % - Markeringsfarve2 2 2 2 3 2 6" xfId="5134"/>
    <cellStyle name="40 % - Markeringsfarve2 2 2 2 3 2 6 2" xfId="15409"/>
    <cellStyle name="40 % - Markeringsfarve2 2 2 2 3 2 7" xfId="15404"/>
    <cellStyle name="40 % - Markeringsfarve2 2 2 2 3 3" xfId="5135"/>
    <cellStyle name="40 % - Markeringsfarve2 2 2 2 3 3 2" xfId="5136"/>
    <cellStyle name="40 % - Markeringsfarve2 2 2 2 3 3 2 2" xfId="15411"/>
    <cellStyle name="40 % - Markeringsfarve2 2 2 2 3 3 3" xfId="5137"/>
    <cellStyle name="40 % - Markeringsfarve2 2 2 2 3 3 3 2" xfId="15412"/>
    <cellStyle name="40 % - Markeringsfarve2 2 2 2 3 3 4" xfId="5138"/>
    <cellStyle name="40 % - Markeringsfarve2 2 2 2 3 3 4 2" xfId="15413"/>
    <cellStyle name="40 % - Markeringsfarve2 2 2 2 3 3 5" xfId="5139"/>
    <cellStyle name="40 % - Markeringsfarve2 2 2 2 3 3 5 2" xfId="15414"/>
    <cellStyle name="40 % - Markeringsfarve2 2 2 2 3 3 6" xfId="5140"/>
    <cellStyle name="40 % - Markeringsfarve2 2 2 2 3 3 6 2" xfId="15415"/>
    <cellStyle name="40 % - Markeringsfarve2 2 2 2 3 3 7" xfId="15410"/>
    <cellStyle name="40 % - Markeringsfarve2 2 2 2 3 4" xfId="5141"/>
    <cellStyle name="40 % - Markeringsfarve2 2 2 2 3 4 2" xfId="5142"/>
    <cellStyle name="40 % - Markeringsfarve2 2 2 2 3 4 2 2" xfId="15417"/>
    <cellStyle name="40 % - Markeringsfarve2 2 2 2 3 4 3" xfId="5143"/>
    <cellStyle name="40 % - Markeringsfarve2 2 2 2 3 4 3 2" xfId="15418"/>
    <cellStyle name="40 % - Markeringsfarve2 2 2 2 3 4 4" xfId="5144"/>
    <cellStyle name="40 % - Markeringsfarve2 2 2 2 3 4 4 2" xfId="15419"/>
    <cellStyle name="40 % - Markeringsfarve2 2 2 2 3 4 5" xfId="5145"/>
    <cellStyle name="40 % - Markeringsfarve2 2 2 2 3 4 5 2" xfId="15420"/>
    <cellStyle name="40 % - Markeringsfarve2 2 2 2 3 4 6" xfId="5146"/>
    <cellStyle name="40 % - Markeringsfarve2 2 2 2 3 4 6 2" xfId="15421"/>
    <cellStyle name="40 % - Markeringsfarve2 2 2 2 3 4 7" xfId="15416"/>
    <cellStyle name="40 % - Markeringsfarve2 2 2 2 3 5" xfId="5147"/>
    <cellStyle name="40 % - Markeringsfarve2 2 2 2 3 5 2" xfId="5148"/>
    <cellStyle name="40 % - Markeringsfarve2 2 2 2 3 5 2 2" xfId="15423"/>
    <cellStyle name="40 % - Markeringsfarve2 2 2 2 3 5 3" xfId="5149"/>
    <cellStyle name="40 % - Markeringsfarve2 2 2 2 3 5 3 2" xfId="15424"/>
    <cellStyle name="40 % - Markeringsfarve2 2 2 2 3 5 4" xfId="5150"/>
    <cellStyle name="40 % - Markeringsfarve2 2 2 2 3 5 4 2" xfId="15425"/>
    <cellStyle name="40 % - Markeringsfarve2 2 2 2 3 5 5" xfId="5151"/>
    <cellStyle name="40 % - Markeringsfarve2 2 2 2 3 5 5 2" xfId="15426"/>
    <cellStyle name="40 % - Markeringsfarve2 2 2 2 3 5 6" xfId="5152"/>
    <cellStyle name="40 % - Markeringsfarve2 2 2 2 3 5 6 2" xfId="15427"/>
    <cellStyle name="40 % - Markeringsfarve2 2 2 2 3 5 7" xfId="15422"/>
    <cellStyle name="40 % - Markeringsfarve2 2 2 2 3 6" xfId="5153"/>
    <cellStyle name="40 % - Markeringsfarve2 2 2 2 3 6 2" xfId="15428"/>
    <cellStyle name="40 % - Markeringsfarve2 2 2 2 3 7" xfId="5154"/>
    <cellStyle name="40 % - Markeringsfarve2 2 2 2 3 7 2" xfId="15429"/>
    <cellStyle name="40 % - Markeringsfarve2 2 2 2 3 8" xfId="5155"/>
    <cellStyle name="40 % - Markeringsfarve2 2 2 2 3 8 2" xfId="15430"/>
    <cellStyle name="40 % - Markeringsfarve2 2 2 2 3 9" xfId="5156"/>
    <cellStyle name="40 % - Markeringsfarve2 2 2 2 3 9 2" xfId="15431"/>
    <cellStyle name="40 % - Markeringsfarve2 2 2 2 4" xfId="5157"/>
    <cellStyle name="40 % - Markeringsfarve2 2 2 2 4 2" xfId="5158"/>
    <cellStyle name="40 % - Markeringsfarve2 2 2 2 4 2 2" xfId="15433"/>
    <cellStyle name="40 % - Markeringsfarve2 2 2 2 4 3" xfId="5159"/>
    <cellStyle name="40 % - Markeringsfarve2 2 2 2 4 3 2" xfId="15434"/>
    <cellStyle name="40 % - Markeringsfarve2 2 2 2 4 4" xfId="5160"/>
    <cellStyle name="40 % - Markeringsfarve2 2 2 2 4 4 2" xfId="15435"/>
    <cellStyle name="40 % - Markeringsfarve2 2 2 2 4 5" xfId="5161"/>
    <cellStyle name="40 % - Markeringsfarve2 2 2 2 4 5 2" xfId="15436"/>
    <cellStyle name="40 % - Markeringsfarve2 2 2 2 4 6" xfId="5162"/>
    <cellStyle name="40 % - Markeringsfarve2 2 2 2 4 6 2" xfId="15437"/>
    <cellStyle name="40 % - Markeringsfarve2 2 2 2 4 7" xfId="15432"/>
    <cellStyle name="40 % - Markeringsfarve2 2 2 2 5" xfId="5163"/>
    <cellStyle name="40 % - Markeringsfarve2 2 2 2 5 2" xfId="5164"/>
    <cellStyle name="40 % - Markeringsfarve2 2 2 2 5 2 2" xfId="15439"/>
    <cellStyle name="40 % - Markeringsfarve2 2 2 2 5 3" xfId="5165"/>
    <cellStyle name="40 % - Markeringsfarve2 2 2 2 5 3 2" xfId="15440"/>
    <cellStyle name="40 % - Markeringsfarve2 2 2 2 5 4" xfId="5166"/>
    <cellStyle name="40 % - Markeringsfarve2 2 2 2 5 4 2" xfId="15441"/>
    <cellStyle name="40 % - Markeringsfarve2 2 2 2 5 5" xfId="5167"/>
    <cellStyle name="40 % - Markeringsfarve2 2 2 2 5 5 2" xfId="15442"/>
    <cellStyle name="40 % - Markeringsfarve2 2 2 2 5 6" xfId="5168"/>
    <cellStyle name="40 % - Markeringsfarve2 2 2 2 5 6 2" xfId="15443"/>
    <cellStyle name="40 % - Markeringsfarve2 2 2 2 5 7" xfId="15438"/>
    <cellStyle name="40 % - Markeringsfarve2 2 2 2 6" xfId="5169"/>
    <cellStyle name="40 % - Markeringsfarve2 2 2 2 6 2" xfId="5170"/>
    <cellStyle name="40 % - Markeringsfarve2 2 2 2 6 2 2" xfId="15445"/>
    <cellStyle name="40 % - Markeringsfarve2 2 2 2 6 3" xfId="5171"/>
    <cellStyle name="40 % - Markeringsfarve2 2 2 2 6 3 2" xfId="15446"/>
    <cellStyle name="40 % - Markeringsfarve2 2 2 2 6 4" xfId="5172"/>
    <cellStyle name="40 % - Markeringsfarve2 2 2 2 6 4 2" xfId="15447"/>
    <cellStyle name="40 % - Markeringsfarve2 2 2 2 6 5" xfId="5173"/>
    <cellStyle name="40 % - Markeringsfarve2 2 2 2 6 5 2" xfId="15448"/>
    <cellStyle name="40 % - Markeringsfarve2 2 2 2 6 6" xfId="5174"/>
    <cellStyle name="40 % - Markeringsfarve2 2 2 2 6 6 2" xfId="15449"/>
    <cellStyle name="40 % - Markeringsfarve2 2 2 2 6 7" xfId="15444"/>
    <cellStyle name="40 % - Markeringsfarve2 2 2 2 7" xfId="5175"/>
    <cellStyle name="40 % - Markeringsfarve2 2 2 2 7 2" xfId="5176"/>
    <cellStyle name="40 % - Markeringsfarve2 2 2 2 7 2 2" xfId="15451"/>
    <cellStyle name="40 % - Markeringsfarve2 2 2 2 7 3" xfId="5177"/>
    <cellStyle name="40 % - Markeringsfarve2 2 2 2 7 3 2" xfId="15452"/>
    <cellStyle name="40 % - Markeringsfarve2 2 2 2 7 4" xfId="5178"/>
    <cellStyle name="40 % - Markeringsfarve2 2 2 2 7 4 2" xfId="15453"/>
    <cellStyle name="40 % - Markeringsfarve2 2 2 2 7 5" xfId="5179"/>
    <cellStyle name="40 % - Markeringsfarve2 2 2 2 7 5 2" xfId="15454"/>
    <cellStyle name="40 % - Markeringsfarve2 2 2 2 7 6" xfId="5180"/>
    <cellStyle name="40 % - Markeringsfarve2 2 2 2 7 6 2" xfId="15455"/>
    <cellStyle name="40 % - Markeringsfarve2 2 2 2 7 7" xfId="15450"/>
    <cellStyle name="40 % - Markeringsfarve2 2 2 2 8" xfId="5181"/>
    <cellStyle name="40 % - Markeringsfarve2 2 2 2 8 2" xfId="15456"/>
    <cellStyle name="40 % - Markeringsfarve2 2 2 2 9" xfId="5182"/>
    <cellStyle name="40 % - Markeringsfarve2 2 2 2 9 2" xfId="15457"/>
    <cellStyle name="40 % - Markeringsfarve2 2 2 3" xfId="5183"/>
    <cellStyle name="40 % - Markeringsfarve2 2 2 3 10" xfId="5184"/>
    <cellStyle name="40 % - Markeringsfarve2 2 2 3 10 2" xfId="15459"/>
    <cellStyle name="40 % - Markeringsfarve2 2 2 3 11" xfId="5185"/>
    <cellStyle name="40 % - Markeringsfarve2 2 2 3 11 2" xfId="15460"/>
    <cellStyle name="40 % - Markeringsfarve2 2 2 3 12" xfId="15458"/>
    <cellStyle name="40 % - Markeringsfarve2 2 2 3 2" xfId="5186"/>
    <cellStyle name="40 % - Markeringsfarve2 2 2 3 2 10" xfId="5187"/>
    <cellStyle name="40 % - Markeringsfarve2 2 2 3 2 10 2" xfId="15462"/>
    <cellStyle name="40 % - Markeringsfarve2 2 2 3 2 11" xfId="15461"/>
    <cellStyle name="40 % - Markeringsfarve2 2 2 3 2 2" xfId="5188"/>
    <cellStyle name="40 % - Markeringsfarve2 2 2 3 2 2 10" xfId="15463"/>
    <cellStyle name="40 % - Markeringsfarve2 2 2 3 2 2 2" xfId="5189"/>
    <cellStyle name="40 % - Markeringsfarve2 2 2 3 2 2 2 2" xfId="5190"/>
    <cellStyle name="40 % - Markeringsfarve2 2 2 3 2 2 2 2 2" xfId="15465"/>
    <cellStyle name="40 % - Markeringsfarve2 2 2 3 2 2 2 3" xfId="5191"/>
    <cellStyle name="40 % - Markeringsfarve2 2 2 3 2 2 2 3 2" xfId="15466"/>
    <cellStyle name="40 % - Markeringsfarve2 2 2 3 2 2 2 4" xfId="5192"/>
    <cellStyle name="40 % - Markeringsfarve2 2 2 3 2 2 2 4 2" xfId="15467"/>
    <cellStyle name="40 % - Markeringsfarve2 2 2 3 2 2 2 5" xfId="5193"/>
    <cellStyle name="40 % - Markeringsfarve2 2 2 3 2 2 2 5 2" xfId="15468"/>
    <cellStyle name="40 % - Markeringsfarve2 2 2 3 2 2 2 6" xfId="5194"/>
    <cellStyle name="40 % - Markeringsfarve2 2 2 3 2 2 2 6 2" xfId="15469"/>
    <cellStyle name="40 % - Markeringsfarve2 2 2 3 2 2 2 7" xfId="15464"/>
    <cellStyle name="40 % - Markeringsfarve2 2 2 3 2 2 3" xfId="5195"/>
    <cellStyle name="40 % - Markeringsfarve2 2 2 3 2 2 3 2" xfId="5196"/>
    <cellStyle name="40 % - Markeringsfarve2 2 2 3 2 2 3 2 2" xfId="15471"/>
    <cellStyle name="40 % - Markeringsfarve2 2 2 3 2 2 3 3" xfId="5197"/>
    <cellStyle name="40 % - Markeringsfarve2 2 2 3 2 2 3 3 2" xfId="15472"/>
    <cellStyle name="40 % - Markeringsfarve2 2 2 3 2 2 3 4" xfId="5198"/>
    <cellStyle name="40 % - Markeringsfarve2 2 2 3 2 2 3 4 2" xfId="15473"/>
    <cellStyle name="40 % - Markeringsfarve2 2 2 3 2 2 3 5" xfId="5199"/>
    <cellStyle name="40 % - Markeringsfarve2 2 2 3 2 2 3 5 2" xfId="15474"/>
    <cellStyle name="40 % - Markeringsfarve2 2 2 3 2 2 3 6" xfId="5200"/>
    <cellStyle name="40 % - Markeringsfarve2 2 2 3 2 2 3 6 2" xfId="15475"/>
    <cellStyle name="40 % - Markeringsfarve2 2 2 3 2 2 3 7" xfId="15470"/>
    <cellStyle name="40 % - Markeringsfarve2 2 2 3 2 2 4" xfId="5201"/>
    <cellStyle name="40 % - Markeringsfarve2 2 2 3 2 2 4 2" xfId="5202"/>
    <cellStyle name="40 % - Markeringsfarve2 2 2 3 2 2 4 2 2" xfId="15477"/>
    <cellStyle name="40 % - Markeringsfarve2 2 2 3 2 2 4 3" xfId="5203"/>
    <cellStyle name="40 % - Markeringsfarve2 2 2 3 2 2 4 3 2" xfId="15478"/>
    <cellStyle name="40 % - Markeringsfarve2 2 2 3 2 2 4 4" xfId="5204"/>
    <cellStyle name="40 % - Markeringsfarve2 2 2 3 2 2 4 4 2" xfId="15479"/>
    <cellStyle name="40 % - Markeringsfarve2 2 2 3 2 2 4 5" xfId="5205"/>
    <cellStyle name="40 % - Markeringsfarve2 2 2 3 2 2 4 5 2" xfId="15480"/>
    <cellStyle name="40 % - Markeringsfarve2 2 2 3 2 2 4 6" xfId="5206"/>
    <cellStyle name="40 % - Markeringsfarve2 2 2 3 2 2 4 6 2" xfId="15481"/>
    <cellStyle name="40 % - Markeringsfarve2 2 2 3 2 2 4 7" xfId="15476"/>
    <cellStyle name="40 % - Markeringsfarve2 2 2 3 2 2 5" xfId="5207"/>
    <cellStyle name="40 % - Markeringsfarve2 2 2 3 2 2 5 2" xfId="15482"/>
    <cellStyle name="40 % - Markeringsfarve2 2 2 3 2 2 6" xfId="5208"/>
    <cellStyle name="40 % - Markeringsfarve2 2 2 3 2 2 6 2" xfId="15483"/>
    <cellStyle name="40 % - Markeringsfarve2 2 2 3 2 2 7" xfId="5209"/>
    <cellStyle name="40 % - Markeringsfarve2 2 2 3 2 2 7 2" xfId="15484"/>
    <cellStyle name="40 % - Markeringsfarve2 2 2 3 2 2 8" xfId="5210"/>
    <cellStyle name="40 % - Markeringsfarve2 2 2 3 2 2 8 2" xfId="15485"/>
    <cellStyle name="40 % - Markeringsfarve2 2 2 3 2 2 9" xfId="5211"/>
    <cellStyle name="40 % - Markeringsfarve2 2 2 3 2 2 9 2" xfId="15486"/>
    <cellStyle name="40 % - Markeringsfarve2 2 2 3 2 3" xfId="5212"/>
    <cellStyle name="40 % - Markeringsfarve2 2 2 3 2 3 2" xfId="5213"/>
    <cellStyle name="40 % - Markeringsfarve2 2 2 3 2 3 2 2" xfId="15488"/>
    <cellStyle name="40 % - Markeringsfarve2 2 2 3 2 3 3" xfId="5214"/>
    <cellStyle name="40 % - Markeringsfarve2 2 2 3 2 3 3 2" xfId="15489"/>
    <cellStyle name="40 % - Markeringsfarve2 2 2 3 2 3 4" xfId="5215"/>
    <cellStyle name="40 % - Markeringsfarve2 2 2 3 2 3 4 2" xfId="15490"/>
    <cellStyle name="40 % - Markeringsfarve2 2 2 3 2 3 5" xfId="5216"/>
    <cellStyle name="40 % - Markeringsfarve2 2 2 3 2 3 5 2" xfId="15491"/>
    <cellStyle name="40 % - Markeringsfarve2 2 2 3 2 3 6" xfId="5217"/>
    <cellStyle name="40 % - Markeringsfarve2 2 2 3 2 3 6 2" xfId="15492"/>
    <cellStyle name="40 % - Markeringsfarve2 2 2 3 2 3 7" xfId="15487"/>
    <cellStyle name="40 % - Markeringsfarve2 2 2 3 2 4" xfId="5218"/>
    <cellStyle name="40 % - Markeringsfarve2 2 2 3 2 4 2" xfId="5219"/>
    <cellStyle name="40 % - Markeringsfarve2 2 2 3 2 4 2 2" xfId="15494"/>
    <cellStyle name="40 % - Markeringsfarve2 2 2 3 2 4 3" xfId="5220"/>
    <cellStyle name="40 % - Markeringsfarve2 2 2 3 2 4 3 2" xfId="15495"/>
    <cellStyle name="40 % - Markeringsfarve2 2 2 3 2 4 4" xfId="5221"/>
    <cellStyle name="40 % - Markeringsfarve2 2 2 3 2 4 4 2" xfId="15496"/>
    <cellStyle name="40 % - Markeringsfarve2 2 2 3 2 4 5" xfId="5222"/>
    <cellStyle name="40 % - Markeringsfarve2 2 2 3 2 4 5 2" xfId="15497"/>
    <cellStyle name="40 % - Markeringsfarve2 2 2 3 2 4 6" xfId="5223"/>
    <cellStyle name="40 % - Markeringsfarve2 2 2 3 2 4 6 2" xfId="15498"/>
    <cellStyle name="40 % - Markeringsfarve2 2 2 3 2 4 7" xfId="15493"/>
    <cellStyle name="40 % - Markeringsfarve2 2 2 3 2 5" xfId="5224"/>
    <cellStyle name="40 % - Markeringsfarve2 2 2 3 2 5 2" xfId="5225"/>
    <cellStyle name="40 % - Markeringsfarve2 2 2 3 2 5 2 2" xfId="15500"/>
    <cellStyle name="40 % - Markeringsfarve2 2 2 3 2 5 3" xfId="5226"/>
    <cellStyle name="40 % - Markeringsfarve2 2 2 3 2 5 3 2" xfId="15501"/>
    <cellStyle name="40 % - Markeringsfarve2 2 2 3 2 5 4" xfId="5227"/>
    <cellStyle name="40 % - Markeringsfarve2 2 2 3 2 5 4 2" xfId="15502"/>
    <cellStyle name="40 % - Markeringsfarve2 2 2 3 2 5 5" xfId="5228"/>
    <cellStyle name="40 % - Markeringsfarve2 2 2 3 2 5 5 2" xfId="15503"/>
    <cellStyle name="40 % - Markeringsfarve2 2 2 3 2 5 6" xfId="5229"/>
    <cellStyle name="40 % - Markeringsfarve2 2 2 3 2 5 6 2" xfId="15504"/>
    <cellStyle name="40 % - Markeringsfarve2 2 2 3 2 5 7" xfId="15499"/>
    <cellStyle name="40 % - Markeringsfarve2 2 2 3 2 6" xfId="5230"/>
    <cellStyle name="40 % - Markeringsfarve2 2 2 3 2 6 2" xfId="15505"/>
    <cellStyle name="40 % - Markeringsfarve2 2 2 3 2 7" xfId="5231"/>
    <cellStyle name="40 % - Markeringsfarve2 2 2 3 2 7 2" xfId="15506"/>
    <cellStyle name="40 % - Markeringsfarve2 2 2 3 2 8" xfId="5232"/>
    <cellStyle name="40 % - Markeringsfarve2 2 2 3 2 8 2" xfId="15507"/>
    <cellStyle name="40 % - Markeringsfarve2 2 2 3 2 9" xfId="5233"/>
    <cellStyle name="40 % - Markeringsfarve2 2 2 3 2 9 2" xfId="15508"/>
    <cellStyle name="40 % - Markeringsfarve2 2 2 3 3" xfId="5234"/>
    <cellStyle name="40 % - Markeringsfarve2 2 2 3 3 10" xfId="15509"/>
    <cellStyle name="40 % - Markeringsfarve2 2 2 3 3 2" xfId="5235"/>
    <cellStyle name="40 % - Markeringsfarve2 2 2 3 3 2 2" xfId="5236"/>
    <cellStyle name="40 % - Markeringsfarve2 2 2 3 3 2 2 2" xfId="15511"/>
    <cellStyle name="40 % - Markeringsfarve2 2 2 3 3 2 3" xfId="5237"/>
    <cellStyle name="40 % - Markeringsfarve2 2 2 3 3 2 3 2" xfId="15512"/>
    <cellStyle name="40 % - Markeringsfarve2 2 2 3 3 2 4" xfId="5238"/>
    <cellStyle name="40 % - Markeringsfarve2 2 2 3 3 2 4 2" xfId="15513"/>
    <cellStyle name="40 % - Markeringsfarve2 2 2 3 3 2 5" xfId="5239"/>
    <cellStyle name="40 % - Markeringsfarve2 2 2 3 3 2 5 2" xfId="15514"/>
    <cellStyle name="40 % - Markeringsfarve2 2 2 3 3 2 6" xfId="5240"/>
    <cellStyle name="40 % - Markeringsfarve2 2 2 3 3 2 6 2" xfId="15515"/>
    <cellStyle name="40 % - Markeringsfarve2 2 2 3 3 2 7" xfId="15510"/>
    <cellStyle name="40 % - Markeringsfarve2 2 2 3 3 3" xfId="5241"/>
    <cellStyle name="40 % - Markeringsfarve2 2 2 3 3 3 2" xfId="5242"/>
    <cellStyle name="40 % - Markeringsfarve2 2 2 3 3 3 2 2" xfId="15517"/>
    <cellStyle name="40 % - Markeringsfarve2 2 2 3 3 3 3" xfId="5243"/>
    <cellStyle name="40 % - Markeringsfarve2 2 2 3 3 3 3 2" xfId="15518"/>
    <cellStyle name="40 % - Markeringsfarve2 2 2 3 3 3 4" xfId="5244"/>
    <cellStyle name="40 % - Markeringsfarve2 2 2 3 3 3 4 2" xfId="15519"/>
    <cellStyle name="40 % - Markeringsfarve2 2 2 3 3 3 5" xfId="5245"/>
    <cellStyle name="40 % - Markeringsfarve2 2 2 3 3 3 5 2" xfId="15520"/>
    <cellStyle name="40 % - Markeringsfarve2 2 2 3 3 3 6" xfId="5246"/>
    <cellStyle name="40 % - Markeringsfarve2 2 2 3 3 3 6 2" xfId="15521"/>
    <cellStyle name="40 % - Markeringsfarve2 2 2 3 3 3 7" xfId="15516"/>
    <cellStyle name="40 % - Markeringsfarve2 2 2 3 3 4" xfId="5247"/>
    <cellStyle name="40 % - Markeringsfarve2 2 2 3 3 4 2" xfId="5248"/>
    <cellStyle name="40 % - Markeringsfarve2 2 2 3 3 4 2 2" xfId="15523"/>
    <cellStyle name="40 % - Markeringsfarve2 2 2 3 3 4 3" xfId="5249"/>
    <cellStyle name="40 % - Markeringsfarve2 2 2 3 3 4 3 2" xfId="15524"/>
    <cellStyle name="40 % - Markeringsfarve2 2 2 3 3 4 4" xfId="5250"/>
    <cellStyle name="40 % - Markeringsfarve2 2 2 3 3 4 4 2" xfId="15525"/>
    <cellStyle name="40 % - Markeringsfarve2 2 2 3 3 4 5" xfId="5251"/>
    <cellStyle name="40 % - Markeringsfarve2 2 2 3 3 4 5 2" xfId="15526"/>
    <cellStyle name="40 % - Markeringsfarve2 2 2 3 3 4 6" xfId="5252"/>
    <cellStyle name="40 % - Markeringsfarve2 2 2 3 3 4 6 2" xfId="15527"/>
    <cellStyle name="40 % - Markeringsfarve2 2 2 3 3 4 7" xfId="15522"/>
    <cellStyle name="40 % - Markeringsfarve2 2 2 3 3 5" xfId="5253"/>
    <cellStyle name="40 % - Markeringsfarve2 2 2 3 3 5 2" xfId="15528"/>
    <cellStyle name="40 % - Markeringsfarve2 2 2 3 3 6" xfId="5254"/>
    <cellStyle name="40 % - Markeringsfarve2 2 2 3 3 6 2" xfId="15529"/>
    <cellStyle name="40 % - Markeringsfarve2 2 2 3 3 7" xfId="5255"/>
    <cellStyle name="40 % - Markeringsfarve2 2 2 3 3 7 2" xfId="15530"/>
    <cellStyle name="40 % - Markeringsfarve2 2 2 3 3 8" xfId="5256"/>
    <cellStyle name="40 % - Markeringsfarve2 2 2 3 3 8 2" xfId="15531"/>
    <cellStyle name="40 % - Markeringsfarve2 2 2 3 3 9" xfId="5257"/>
    <cellStyle name="40 % - Markeringsfarve2 2 2 3 3 9 2" xfId="15532"/>
    <cellStyle name="40 % - Markeringsfarve2 2 2 3 4" xfId="5258"/>
    <cellStyle name="40 % - Markeringsfarve2 2 2 3 4 2" xfId="5259"/>
    <cellStyle name="40 % - Markeringsfarve2 2 2 3 4 2 2" xfId="15534"/>
    <cellStyle name="40 % - Markeringsfarve2 2 2 3 4 3" xfId="5260"/>
    <cellStyle name="40 % - Markeringsfarve2 2 2 3 4 3 2" xfId="15535"/>
    <cellStyle name="40 % - Markeringsfarve2 2 2 3 4 4" xfId="5261"/>
    <cellStyle name="40 % - Markeringsfarve2 2 2 3 4 4 2" xfId="15536"/>
    <cellStyle name="40 % - Markeringsfarve2 2 2 3 4 5" xfId="5262"/>
    <cellStyle name="40 % - Markeringsfarve2 2 2 3 4 5 2" xfId="15537"/>
    <cellStyle name="40 % - Markeringsfarve2 2 2 3 4 6" xfId="5263"/>
    <cellStyle name="40 % - Markeringsfarve2 2 2 3 4 6 2" xfId="15538"/>
    <cellStyle name="40 % - Markeringsfarve2 2 2 3 4 7" xfId="15533"/>
    <cellStyle name="40 % - Markeringsfarve2 2 2 3 5" xfId="5264"/>
    <cellStyle name="40 % - Markeringsfarve2 2 2 3 5 2" xfId="5265"/>
    <cellStyle name="40 % - Markeringsfarve2 2 2 3 5 2 2" xfId="15540"/>
    <cellStyle name="40 % - Markeringsfarve2 2 2 3 5 3" xfId="5266"/>
    <cellStyle name="40 % - Markeringsfarve2 2 2 3 5 3 2" xfId="15541"/>
    <cellStyle name="40 % - Markeringsfarve2 2 2 3 5 4" xfId="5267"/>
    <cellStyle name="40 % - Markeringsfarve2 2 2 3 5 4 2" xfId="15542"/>
    <cellStyle name="40 % - Markeringsfarve2 2 2 3 5 5" xfId="5268"/>
    <cellStyle name="40 % - Markeringsfarve2 2 2 3 5 5 2" xfId="15543"/>
    <cellStyle name="40 % - Markeringsfarve2 2 2 3 5 6" xfId="5269"/>
    <cellStyle name="40 % - Markeringsfarve2 2 2 3 5 6 2" xfId="15544"/>
    <cellStyle name="40 % - Markeringsfarve2 2 2 3 5 7" xfId="15539"/>
    <cellStyle name="40 % - Markeringsfarve2 2 2 3 6" xfId="5270"/>
    <cellStyle name="40 % - Markeringsfarve2 2 2 3 6 2" xfId="5271"/>
    <cellStyle name="40 % - Markeringsfarve2 2 2 3 6 2 2" xfId="15546"/>
    <cellStyle name="40 % - Markeringsfarve2 2 2 3 6 3" xfId="5272"/>
    <cellStyle name="40 % - Markeringsfarve2 2 2 3 6 3 2" xfId="15547"/>
    <cellStyle name="40 % - Markeringsfarve2 2 2 3 6 4" xfId="5273"/>
    <cellStyle name="40 % - Markeringsfarve2 2 2 3 6 4 2" xfId="15548"/>
    <cellStyle name="40 % - Markeringsfarve2 2 2 3 6 5" xfId="5274"/>
    <cellStyle name="40 % - Markeringsfarve2 2 2 3 6 5 2" xfId="15549"/>
    <cellStyle name="40 % - Markeringsfarve2 2 2 3 6 6" xfId="5275"/>
    <cellStyle name="40 % - Markeringsfarve2 2 2 3 6 6 2" xfId="15550"/>
    <cellStyle name="40 % - Markeringsfarve2 2 2 3 6 7" xfId="15545"/>
    <cellStyle name="40 % - Markeringsfarve2 2 2 3 7" xfId="5276"/>
    <cellStyle name="40 % - Markeringsfarve2 2 2 3 7 2" xfId="15551"/>
    <cellStyle name="40 % - Markeringsfarve2 2 2 3 8" xfId="5277"/>
    <cellStyle name="40 % - Markeringsfarve2 2 2 3 8 2" xfId="15552"/>
    <cellStyle name="40 % - Markeringsfarve2 2 2 3 9" xfId="5278"/>
    <cellStyle name="40 % - Markeringsfarve2 2 2 3 9 2" xfId="15553"/>
    <cellStyle name="40 % - Markeringsfarve2 2 2 4" xfId="5279"/>
    <cellStyle name="40 % - Markeringsfarve2 2 2 4 10" xfId="5280"/>
    <cellStyle name="40 % - Markeringsfarve2 2 2 4 10 2" xfId="15555"/>
    <cellStyle name="40 % - Markeringsfarve2 2 2 4 11" xfId="15554"/>
    <cellStyle name="40 % - Markeringsfarve2 2 2 4 2" xfId="5281"/>
    <cellStyle name="40 % - Markeringsfarve2 2 2 4 2 10" xfId="15556"/>
    <cellStyle name="40 % - Markeringsfarve2 2 2 4 2 2" xfId="5282"/>
    <cellStyle name="40 % - Markeringsfarve2 2 2 4 2 2 2" xfId="5283"/>
    <cellStyle name="40 % - Markeringsfarve2 2 2 4 2 2 2 2" xfId="15558"/>
    <cellStyle name="40 % - Markeringsfarve2 2 2 4 2 2 3" xfId="5284"/>
    <cellStyle name="40 % - Markeringsfarve2 2 2 4 2 2 3 2" xfId="15559"/>
    <cellStyle name="40 % - Markeringsfarve2 2 2 4 2 2 4" xfId="5285"/>
    <cellStyle name="40 % - Markeringsfarve2 2 2 4 2 2 4 2" xfId="15560"/>
    <cellStyle name="40 % - Markeringsfarve2 2 2 4 2 2 5" xfId="5286"/>
    <cellStyle name="40 % - Markeringsfarve2 2 2 4 2 2 5 2" xfId="15561"/>
    <cellStyle name="40 % - Markeringsfarve2 2 2 4 2 2 6" xfId="5287"/>
    <cellStyle name="40 % - Markeringsfarve2 2 2 4 2 2 6 2" xfId="15562"/>
    <cellStyle name="40 % - Markeringsfarve2 2 2 4 2 2 7" xfId="15557"/>
    <cellStyle name="40 % - Markeringsfarve2 2 2 4 2 3" xfId="5288"/>
    <cellStyle name="40 % - Markeringsfarve2 2 2 4 2 3 2" xfId="5289"/>
    <cellStyle name="40 % - Markeringsfarve2 2 2 4 2 3 2 2" xfId="15564"/>
    <cellStyle name="40 % - Markeringsfarve2 2 2 4 2 3 3" xfId="5290"/>
    <cellStyle name="40 % - Markeringsfarve2 2 2 4 2 3 3 2" xfId="15565"/>
    <cellStyle name="40 % - Markeringsfarve2 2 2 4 2 3 4" xfId="5291"/>
    <cellStyle name="40 % - Markeringsfarve2 2 2 4 2 3 4 2" xfId="15566"/>
    <cellStyle name="40 % - Markeringsfarve2 2 2 4 2 3 5" xfId="5292"/>
    <cellStyle name="40 % - Markeringsfarve2 2 2 4 2 3 5 2" xfId="15567"/>
    <cellStyle name="40 % - Markeringsfarve2 2 2 4 2 3 6" xfId="5293"/>
    <cellStyle name="40 % - Markeringsfarve2 2 2 4 2 3 6 2" xfId="15568"/>
    <cellStyle name="40 % - Markeringsfarve2 2 2 4 2 3 7" xfId="15563"/>
    <cellStyle name="40 % - Markeringsfarve2 2 2 4 2 4" xfId="5294"/>
    <cellStyle name="40 % - Markeringsfarve2 2 2 4 2 4 2" xfId="5295"/>
    <cellStyle name="40 % - Markeringsfarve2 2 2 4 2 4 2 2" xfId="15570"/>
    <cellStyle name="40 % - Markeringsfarve2 2 2 4 2 4 3" xfId="5296"/>
    <cellStyle name="40 % - Markeringsfarve2 2 2 4 2 4 3 2" xfId="15571"/>
    <cellStyle name="40 % - Markeringsfarve2 2 2 4 2 4 4" xfId="5297"/>
    <cellStyle name="40 % - Markeringsfarve2 2 2 4 2 4 4 2" xfId="15572"/>
    <cellStyle name="40 % - Markeringsfarve2 2 2 4 2 4 5" xfId="5298"/>
    <cellStyle name="40 % - Markeringsfarve2 2 2 4 2 4 5 2" xfId="15573"/>
    <cellStyle name="40 % - Markeringsfarve2 2 2 4 2 4 6" xfId="5299"/>
    <cellStyle name="40 % - Markeringsfarve2 2 2 4 2 4 6 2" xfId="15574"/>
    <cellStyle name="40 % - Markeringsfarve2 2 2 4 2 4 7" xfId="15569"/>
    <cellStyle name="40 % - Markeringsfarve2 2 2 4 2 5" xfId="5300"/>
    <cellStyle name="40 % - Markeringsfarve2 2 2 4 2 5 2" xfId="15575"/>
    <cellStyle name="40 % - Markeringsfarve2 2 2 4 2 6" xfId="5301"/>
    <cellStyle name="40 % - Markeringsfarve2 2 2 4 2 6 2" xfId="15576"/>
    <cellStyle name="40 % - Markeringsfarve2 2 2 4 2 7" xfId="5302"/>
    <cellStyle name="40 % - Markeringsfarve2 2 2 4 2 7 2" xfId="15577"/>
    <cellStyle name="40 % - Markeringsfarve2 2 2 4 2 8" xfId="5303"/>
    <cellStyle name="40 % - Markeringsfarve2 2 2 4 2 8 2" xfId="15578"/>
    <cellStyle name="40 % - Markeringsfarve2 2 2 4 2 9" xfId="5304"/>
    <cellStyle name="40 % - Markeringsfarve2 2 2 4 2 9 2" xfId="15579"/>
    <cellStyle name="40 % - Markeringsfarve2 2 2 4 3" xfId="5305"/>
    <cellStyle name="40 % - Markeringsfarve2 2 2 4 3 2" xfId="5306"/>
    <cellStyle name="40 % - Markeringsfarve2 2 2 4 3 2 2" xfId="15581"/>
    <cellStyle name="40 % - Markeringsfarve2 2 2 4 3 3" xfId="5307"/>
    <cellStyle name="40 % - Markeringsfarve2 2 2 4 3 3 2" xfId="15582"/>
    <cellStyle name="40 % - Markeringsfarve2 2 2 4 3 4" xfId="5308"/>
    <cellStyle name="40 % - Markeringsfarve2 2 2 4 3 4 2" xfId="15583"/>
    <cellStyle name="40 % - Markeringsfarve2 2 2 4 3 5" xfId="5309"/>
    <cellStyle name="40 % - Markeringsfarve2 2 2 4 3 5 2" xfId="15584"/>
    <cellStyle name="40 % - Markeringsfarve2 2 2 4 3 6" xfId="5310"/>
    <cellStyle name="40 % - Markeringsfarve2 2 2 4 3 6 2" xfId="15585"/>
    <cellStyle name="40 % - Markeringsfarve2 2 2 4 3 7" xfId="15580"/>
    <cellStyle name="40 % - Markeringsfarve2 2 2 4 4" xfId="5311"/>
    <cellStyle name="40 % - Markeringsfarve2 2 2 4 4 2" xfId="5312"/>
    <cellStyle name="40 % - Markeringsfarve2 2 2 4 4 2 2" xfId="15587"/>
    <cellStyle name="40 % - Markeringsfarve2 2 2 4 4 3" xfId="5313"/>
    <cellStyle name="40 % - Markeringsfarve2 2 2 4 4 3 2" xfId="15588"/>
    <cellStyle name="40 % - Markeringsfarve2 2 2 4 4 4" xfId="5314"/>
    <cellStyle name="40 % - Markeringsfarve2 2 2 4 4 4 2" xfId="15589"/>
    <cellStyle name="40 % - Markeringsfarve2 2 2 4 4 5" xfId="5315"/>
    <cellStyle name="40 % - Markeringsfarve2 2 2 4 4 5 2" xfId="15590"/>
    <cellStyle name="40 % - Markeringsfarve2 2 2 4 4 6" xfId="5316"/>
    <cellStyle name="40 % - Markeringsfarve2 2 2 4 4 6 2" xfId="15591"/>
    <cellStyle name="40 % - Markeringsfarve2 2 2 4 4 7" xfId="15586"/>
    <cellStyle name="40 % - Markeringsfarve2 2 2 4 5" xfId="5317"/>
    <cellStyle name="40 % - Markeringsfarve2 2 2 4 5 2" xfId="5318"/>
    <cellStyle name="40 % - Markeringsfarve2 2 2 4 5 2 2" xfId="15593"/>
    <cellStyle name="40 % - Markeringsfarve2 2 2 4 5 3" xfId="5319"/>
    <cellStyle name="40 % - Markeringsfarve2 2 2 4 5 3 2" xfId="15594"/>
    <cellStyle name="40 % - Markeringsfarve2 2 2 4 5 4" xfId="5320"/>
    <cellStyle name="40 % - Markeringsfarve2 2 2 4 5 4 2" xfId="15595"/>
    <cellStyle name="40 % - Markeringsfarve2 2 2 4 5 5" xfId="5321"/>
    <cellStyle name="40 % - Markeringsfarve2 2 2 4 5 5 2" xfId="15596"/>
    <cellStyle name="40 % - Markeringsfarve2 2 2 4 5 6" xfId="5322"/>
    <cellStyle name="40 % - Markeringsfarve2 2 2 4 5 6 2" xfId="15597"/>
    <cellStyle name="40 % - Markeringsfarve2 2 2 4 5 7" xfId="15592"/>
    <cellStyle name="40 % - Markeringsfarve2 2 2 4 6" xfId="5323"/>
    <cellStyle name="40 % - Markeringsfarve2 2 2 4 6 2" xfId="15598"/>
    <cellStyle name="40 % - Markeringsfarve2 2 2 4 7" xfId="5324"/>
    <cellStyle name="40 % - Markeringsfarve2 2 2 4 7 2" xfId="15599"/>
    <cellStyle name="40 % - Markeringsfarve2 2 2 4 8" xfId="5325"/>
    <cellStyle name="40 % - Markeringsfarve2 2 2 4 8 2" xfId="15600"/>
    <cellStyle name="40 % - Markeringsfarve2 2 2 4 9" xfId="5326"/>
    <cellStyle name="40 % - Markeringsfarve2 2 2 4 9 2" xfId="15601"/>
    <cellStyle name="40 % - Markeringsfarve2 2 2 5" xfId="5327"/>
    <cellStyle name="40 % - Markeringsfarve2 2 2 5 10" xfId="15602"/>
    <cellStyle name="40 % - Markeringsfarve2 2 2 5 2" xfId="5328"/>
    <cellStyle name="40 % - Markeringsfarve2 2 2 5 2 2" xfId="5329"/>
    <cellStyle name="40 % - Markeringsfarve2 2 2 5 2 2 2" xfId="15604"/>
    <cellStyle name="40 % - Markeringsfarve2 2 2 5 2 3" xfId="5330"/>
    <cellStyle name="40 % - Markeringsfarve2 2 2 5 2 3 2" xfId="15605"/>
    <cellStyle name="40 % - Markeringsfarve2 2 2 5 2 4" xfId="5331"/>
    <cellStyle name="40 % - Markeringsfarve2 2 2 5 2 4 2" xfId="15606"/>
    <cellStyle name="40 % - Markeringsfarve2 2 2 5 2 5" xfId="5332"/>
    <cellStyle name="40 % - Markeringsfarve2 2 2 5 2 5 2" xfId="15607"/>
    <cellStyle name="40 % - Markeringsfarve2 2 2 5 2 6" xfId="5333"/>
    <cellStyle name="40 % - Markeringsfarve2 2 2 5 2 6 2" xfId="15608"/>
    <cellStyle name="40 % - Markeringsfarve2 2 2 5 2 7" xfId="15603"/>
    <cellStyle name="40 % - Markeringsfarve2 2 2 5 3" xfId="5334"/>
    <cellStyle name="40 % - Markeringsfarve2 2 2 5 3 2" xfId="5335"/>
    <cellStyle name="40 % - Markeringsfarve2 2 2 5 3 2 2" xfId="15610"/>
    <cellStyle name="40 % - Markeringsfarve2 2 2 5 3 3" xfId="5336"/>
    <cellStyle name="40 % - Markeringsfarve2 2 2 5 3 3 2" xfId="15611"/>
    <cellStyle name="40 % - Markeringsfarve2 2 2 5 3 4" xfId="5337"/>
    <cellStyle name="40 % - Markeringsfarve2 2 2 5 3 4 2" xfId="15612"/>
    <cellStyle name="40 % - Markeringsfarve2 2 2 5 3 5" xfId="5338"/>
    <cellStyle name="40 % - Markeringsfarve2 2 2 5 3 5 2" xfId="15613"/>
    <cellStyle name="40 % - Markeringsfarve2 2 2 5 3 6" xfId="5339"/>
    <cellStyle name="40 % - Markeringsfarve2 2 2 5 3 6 2" xfId="15614"/>
    <cellStyle name="40 % - Markeringsfarve2 2 2 5 3 7" xfId="15609"/>
    <cellStyle name="40 % - Markeringsfarve2 2 2 5 4" xfId="5340"/>
    <cellStyle name="40 % - Markeringsfarve2 2 2 5 4 2" xfId="5341"/>
    <cellStyle name="40 % - Markeringsfarve2 2 2 5 4 2 2" xfId="15616"/>
    <cellStyle name="40 % - Markeringsfarve2 2 2 5 4 3" xfId="5342"/>
    <cellStyle name="40 % - Markeringsfarve2 2 2 5 4 3 2" xfId="15617"/>
    <cellStyle name="40 % - Markeringsfarve2 2 2 5 4 4" xfId="5343"/>
    <cellStyle name="40 % - Markeringsfarve2 2 2 5 4 4 2" xfId="15618"/>
    <cellStyle name="40 % - Markeringsfarve2 2 2 5 4 5" xfId="5344"/>
    <cellStyle name="40 % - Markeringsfarve2 2 2 5 4 5 2" xfId="15619"/>
    <cellStyle name="40 % - Markeringsfarve2 2 2 5 4 6" xfId="5345"/>
    <cellStyle name="40 % - Markeringsfarve2 2 2 5 4 6 2" xfId="15620"/>
    <cellStyle name="40 % - Markeringsfarve2 2 2 5 4 7" xfId="15615"/>
    <cellStyle name="40 % - Markeringsfarve2 2 2 5 5" xfId="5346"/>
    <cellStyle name="40 % - Markeringsfarve2 2 2 5 5 2" xfId="15621"/>
    <cellStyle name="40 % - Markeringsfarve2 2 2 5 6" xfId="5347"/>
    <cellStyle name="40 % - Markeringsfarve2 2 2 5 6 2" xfId="15622"/>
    <cellStyle name="40 % - Markeringsfarve2 2 2 5 7" xfId="5348"/>
    <cellStyle name="40 % - Markeringsfarve2 2 2 5 7 2" xfId="15623"/>
    <cellStyle name="40 % - Markeringsfarve2 2 2 5 8" xfId="5349"/>
    <cellStyle name="40 % - Markeringsfarve2 2 2 5 8 2" xfId="15624"/>
    <cellStyle name="40 % - Markeringsfarve2 2 2 5 9" xfId="5350"/>
    <cellStyle name="40 % - Markeringsfarve2 2 2 5 9 2" xfId="15625"/>
    <cellStyle name="40 % - Markeringsfarve2 2 2 6" xfId="5351"/>
    <cellStyle name="40 % - Markeringsfarve2 2 2 6 2" xfId="5352"/>
    <cellStyle name="40 % - Markeringsfarve2 2 2 6 2 2" xfId="15627"/>
    <cellStyle name="40 % - Markeringsfarve2 2 2 6 3" xfId="5353"/>
    <cellStyle name="40 % - Markeringsfarve2 2 2 6 3 2" xfId="15628"/>
    <cellStyle name="40 % - Markeringsfarve2 2 2 6 4" xfId="5354"/>
    <cellStyle name="40 % - Markeringsfarve2 2 2 6 4 2" xfId="15629"/>
    <cellStyle name="40 % - Markeringsfarve2 2 2 6 5" xfId="5355"/>
    <cellStyle name="40 % - Markeringsfarve2 2 2 6 5 2" xfId="15630"/>
    <cellStyle name="40 % - Markeringsfarve2 2 2 6 6" xfId="5356"/>
    <cellStyle name="40 % - Markeringsfarve2 2 2 6 6 2" xfId="15631"/>
    <cellStyle name="40 % - Markeringsfarve2 2 2 6 7" xfId="15626"/>
    <cellStyle name="40 % - Markeringsfarve2 2 2 7" xfId="5357"/>
    <cellStyle name="40 % - Markeringsfarve2 2 2 7 2" xfId="5358"/>
    <cellStyle name="40 % - Markeringsfarve2 2 2 7 2 2" xfId="15633"/>
    <cellStyle name="40 % - Markeringsfarve2 2 2 7 3" xfId="5359"/>
    <cellStyle name="40 % - Markeringsfarve2 2 2 7 3 2" xfId="15634"/>
    <cellStyle name="40 % - Markeringsfarve2 2 2 7 4" xfId="5360"/>
    <cellStyle name="40 % - Markeringsfarve2 2 2 7 4 2" xfId="15635"/>
    <cellStyle name="40 % - Markeringsfarve2 2 2 7 5" xfId="5361"/>
    <cellStyle name="40 % - Markeringsfarve2 2 2 7 5 2" xfId="15636"/>
    <cellStyle name="40 % - Markeringsfarve2 2 2 7 6" xfId="5362"/>
    <cellStyle name="40 % - Markeringsfarve2 2 2 7 6 2" xfId="15637"/>
    <cellStyle name="40 % - Markeringsfarve2 2 2 7 7" xfId="15632"/>
    <cellStyle name="40 % - Markeringsfarve2 2 2 8" xfId="5363"/>
    <cellStyle name="40 % - Markeringsfarve2 2 2 8 2" xfId="5364"/>
    <cellStyle name="40 % - Markeringsfarve2 2 2 8 2 2" xfId="15639"/>
    <cellStyle name="40 % - Markeringsfarve2 2 2 8 3" xfId="5365"/>
    <cellStyle name="40 % - Markeringsfarve2 2 2 8 3 2" xfId="15640"/>
    <cellStyle name="40 % - Markeringsfarve2 2 2 8 4" xfId="5366"/>
    <cellStyle name="40 % - Markeringsfarve2 2 2 8 4 2" xfId="15641"/>
    <cellStyle name="40 % - Markeringsfarve2 2 2 8 5" xfId="5367"/>
    <cellStyle name="40 % - Markeringsfarve2 2 2 8 5 2" xfId="15642"/>
    <cellStyle name="40 % - Markeringsfarve2 2 2 8 6" xfId="5368"/>
    <cellStyle name="40 % - Markeringsfarve2 2 2 8 6 2" xfId="15643"/>
    <cellStyle name="40 % - Markeringsfarve2 2 2 8 7" xfId="15638"/>
    <cellStyle name="40 % - Markeringsfarve2 2 2 9" xfId="5369"/>
    <cellStyle name="40 % - Markeringsfarve2 2 2 9 2" xfId="15644"/>
    <cellStyle name="40 % - Markeringsfarve2 2 2_Budget" xfId="5370"/>
    <cellStyle name="40 % - Markeringsfarve2 2 3" xfId="5371"/>
    <cellStyle name="40 % - Markeringsfarve2 2 3 10" xfId="5372"/>
    <cellStyle name="40 % - Markeringsfarve2 2 3 10 2" xfId="15646"/>
    <cellStyle name="40 % - Markeringsfarve2 2 3 11" xfId="5373"/>
    <cellStyle name="40 % - Markeringsfarve2 2 3 11 2" xfId="15647"/>
    <cellStyle name="40 % - Markeringsfarve2 2 3 12" xfId="5374"/>
    <cellStyle name="40 % - Markeringsfarve2 2 3 12 2" xfId="15648"/>
    <cellStyle name="40 % - Markeringsfarve2 2 3 13" xfId="5375"/>
    <cellStyle name="40 % - Markeringsfarve2 2 3 13 2" xfId="15649"/>
    <cellStyle name="40 % - Markeringsfarve2 2 3 14" xfId="15645"/>
    <cellStyle name="40 % - Markeringsfarve2 2 3 2" xfId="5376"/>
    <cellStyle name="40 % - Markeringsfarve2 2 3 2 10" xfId="5377"/>
    <cellStyle name="40 % - Markeringsfarve2 2 3 2 10 2" xfId="15651"/>
    <cellStyle name="40 % - Markeringsfarve2 2 3 2 11" xfId="5378"/>
    <cellStyle name="40 % - Markeringsfarve2 2 3 2 11 2" xfId="15652"/>
    <cellStyle name="40 % - Markeringsfarve2 2 3 2 12" xfId="15650"/>
    <cellStyle name="40 % - Markeringsfarve2 2 3 2 2" xfId="5379"/>
    <cellStyle name="40 % - Markeringsfarve2 2 3 2 2 10" xfId="5380"/>
    <cellStyle name="40 % - Markeringsfarve2 2 3 2 2 10 2" xfId="15654"/>
    <cellStyle name="40 % - Markeringsfarve2 2 3 2 2 11" xfId="15653"/>
    <cellStyle name="40 % - Markeringsfarve2 2 3 2 2 2" xfId="5381"/>
    <cellStyle name="40 % - Markeringsfarve2 2 3 2 2 2 2" xfId="5382"/>
    <cellStyle name="40 % - Markeringsfarve2 2 3 2 2 2 2 2" xfId="15656"/>
    <cellStyle name="40 % - Markeringsfarve2 2 3 2 2 2 3" xfId="5383"/>
    <cellStyle name="40 % - Markeringsfarve2 2 3 2 2 2 3 2" xfId="15657"/>
    <cellStyle name="40 % - Markeringsfarve2 2 3 2 2 2 4" xfId="5384"/>
    <cellStyle name="40 % - Markeringsfarve2 2 3 2 2 2 4 2" xfId="15658"/>
    <cellStyle name="40 % - Markeringsfarve2 2 3 2 2 2 5" xfId="5385"/>
    <cellStyle name="40 % - Markeringsfarve2 2 3 2 2 2 5 2" xfId="15659"/>
    <cellStyle name="40 % - Markeringsfarve2 2 3 2 2 2 6" xfId="5386"/>
    <cellStyle name="40 % - Markeringsfarve2 2 3 2 2 2 6 2" xfId="15660"/>
    <cellStyle name="40 % - Markeringsfarve2 2 3 2 2 2 7" xfId="15655"/>
    <cellStyle name="40 % - Markeringsfarve2 2 3 2 2 3" xfId="5387"/>
    <cellStyle name="40 % - Markeringsfarve2 2 3 2 2 3 2" xfId="5388"/>
    <cellStyle name="40 % - Markeringsfarve2 2 3 2 2 3 2 2" xfId="15662"/>
    <cellStyle name="40 % - Markeringsfarve2 2 3 2 2 3 3" xfId="5389"/>
    <cellStyle name="40 % - Markeringsfarve2 2 3 2 2 3 3 2" xfId="15663"/>
    <cellStyle name="40 % - Markeringsfarve2 2 3 2 2 3 4" xfId="5390"/>
    <cellStyle name="40 % - Markeringsfarve2 2 3 2 2 3 4 2" xfId="15664"/>
    <cellStyle name="40 % - Markeringsfarve2 2 3 2 2 3 5" xfId="5391"/>
    <cellStyle name="40 % - Markeringsfarve2 2 3 2 2 3 5 2" xfId="15665"/>
    <cellStyle name="40 % - Markeringsfarve2 2 3 2 2 3 6" xfId="5392"/>
    <cellStyle name="40 % - Markeringsfarve2 2 3 2 2 3 6 2" xfId="15666"/>
    <cellStyle name="40 % - Markeringsfarve2 2 3 2 2 3 7" xfId="15661"/>
    <cellStyle name="40 % - Markeringsfarve2 2 3 2 2 4" xfId="5393"/>
    <cellStyle name="40 % - Markeringsfarve2 2 3 2 2 4 2" xfId="5394"/>
    <cellStyle name="40 % - Markeringsfarve2 2 3 2 2 4 2 2" xfId="15668"/>
    <cellStyle name="40 % - Markeringsfarve2 2 3 2 2 4 3" xfId="5395"/>
    <cellStyle name="40 % - Markeringsfarve2 2 3 2 2 4 3 2" xfId="15669"/>
    <cellStyle name="40 % - Markeringsfarve2 2 3 2 2 4 4" xfId="5396"/>
    <cellStyle name="40 % - Markeringsfarve2 2 3 2 2 4 4 2" xfId="15670"/>
    <cellStyle name="40 % - Markeringsfarve2 2 3 2 2 4 5" xfId="5397"/>
    <cellStyle name="40 % - Markeringsfarve2 2 3 2 2 4 5 2" xfId="15671"/>
    <cellStyle name="40 % - Markeringsfarve2 2 3 2 2 4 6" xfId="5398"/>
    <cellStyle name="40 % - Markeringsfarve2 2 3 2 2 4 6 2" xfId="15672"/>
    <cellStyle name="40 % - Markeringsfarve2 2 3 2 2 4 7" xfId="15667"/>
    <cellStyle name="40 % - Markeringsfarve2 2 3 2 2 5" xfId="5399"/>
    <cellStyle name="40 % - Markeringsfarve2 2 3 2 2 5 2" xfId="5400"/>
    <cellStyle name="40 % - Markeringsfarve2 2 3 2 2 5 2 2" xfId="15674"/>
    <cellStyle name="40 % - Markeringsfarve2 2 3 2 2 5 3" xfId="5401"/>
    <cellStyle name="40 % - Markeringsfarve2 2 3 2 2 5 3 2" xfId="15675"/>
    <cellStyle name="40 % - Markeringsfarve2 2 3 2 2 5 4" xfId="5402"/>
    <cellStyle name="40 % - Markeringsfarve2 2 3 2 2 5 4 2" xfId="15676"/>
    <cellStyle name="40 % - Markeringsfarve2 2 3 2 2 5 5" xfId="5403"/>
    <cellStyle name="40 % - Markeringsfarve2 2 3 2 2 5 5 2" xfId="15677"/>
    <cellStyle name="40 % - Markeringsfarve2 2 3 2 2 5 6" xfId="5404"/>
    <cellStyle name="40 % - Markeringsfarve2 2 3 2 2 5 6 2" xfId="15678"/>
    <cellStyle name="40 % - Markeringsfarve2 2 3 2 2 5 7" xfId="15673"/>
    <cellStyle name="40 % - Markeringsfarve2 2 3 2 2 6" xfId="5405"/>
    <cellStyle name="40 % - Markeringsfarve2 2 3 2 2 6 2" xfId="15679"/>
    <cellStyle name="40 % - Markeringsfarve2 2 3 2 2 7" xfId="5406"/>
    <cellStyle name="40 % - Markeringsfarve2 2 3 2 2 7 2" xfId="15680"/>
    <cellStyle name="40 % - Markeringsfarve2 2 3 2 2 8" xfId="5407"/>
    <cellStyle name="40 % - Markeringsfarve2 2 3 2 2 8 2" xfId="15681"/>
    <cellStyle name="40 % - Markeringsfarve2 2 3 2 2 9" xfId="5408"/>
    <cellStyle name="40 % - Markeringsfarve2 2 3 2 2 9 2" xfId="15682"/>
    <cellStyle name="40 % - Markeringsfarve2 2 3 2 3" xfId="5409"/>
    <cellStyle name="40 % - Markeringsfarve2 2 3 2 3 2" xfId="5410"/>
    <cellStyle name="40 % - Markeringsfarve2 2 3 2 3 2 2" xfId="15684"/>
    <cellStyle name="40 % - Markeringsfarve2 2 3 2 3 3" xfId="5411"/>
    <cellStyle name="40 % - Markeringsfarve2 2 3 2 3 3 2" xfId="15685"/>
    <cellStyle name="40 % - Markeringsfarve2 2 3 2 3 4" xfId="5412"/>
    <cellStyle name="40 % - Markeringsfarve2 2 3 2 3 4 2" xfId="15686"/>
    <cellStyle name="40 % - Markeringsfarve2 2 3 2 3 5" xfId="5413"/>
    <cellStyle name="40 % - Markeringsfarve2 2 3 2 3 5 2" xfId="15687"/>
    <cellStyle name="40 % - Markeringsfarve2 2 3 2 3 6" xfId="5414"/>
    <cellStyle name="40 % - Markeringsfarve2 2 3 2 3 6 2" xfId="15688"/>
    <cellStyle name="40 % - Markeringsfarve2 2 3 2 3 7" xfId="15683"/>
    <cellStyle name="40 % - Markeringsfarve2 2 3 2 4" xfId="5415"/>
    <cellStyle name="40 % - Markeringsfarve2 2 3 2 4 2" xfId="5416"/>
    <cellStyle name="40 % - Markeringsfarve2 2 3 2 4 2 2" xfId="15690"/>
    <cellStyle name="40 % - Markeringsfarve2 2 3 2 4 3" xfId="5417"/>
    <cellStyle name="40 % - Markeringsfarve2 2 3 2 4 3 2" xfId="15691"/>
    <cellStyle name="40 % - Markeringsfarve2 2 3 2 4 4" xfId="5418"/>
    <cellStyle name="40 % - Markeringsfarve2 2 3 2 4 4 2" xfId="15692"/>
    <cellStyle name="40 % - Markeringsfarve2 2 3 2 4 5" xfId="5419"/>
    <cellStyle name="40 % - Markeringsfarve2 2 3 2 4 5 2" xfId="15693"/>
    <cellStyle name="40 % - Markeringsfarve2 2 3 2 4 6" xfId="5420"/>
    <cellStyle name="40 % - Markeringsfarve2 2 3 2 4 6 2" xfId="15694"/>
    <cellStyle name="40 % - Markeringsfarve2 2 3 2 4 7" xfId="15689"/>
    <cellStyle name="40 % - Markeringsfarve2 2 3 2 5" xfId="5421"/>
    <cellStyle name="40 % - Markeringsfarve2 2 3 2 5 2" xfId="5422"/>
    <cellStyle name="40 % - Markeringsfarve2 2 3 2 5 2 2" xfId="15696"/>
    <cellStyle name="40 % - Markeringsfarve2 2 3 2 5 3" xfId="5423"/>
    <cellStyle name="40 % - Markeringsfarve2 2 3 2 5 3 2" xfId="15697"/>
    <cellStyle name="40 % - Markeringsfarve2 2 3 2 5 4" xfId="5424"/>
    <cellStyle name="40 % - Markeringsfarve2 2 3 2 5 4 2" xfId="15698"/>
    <cellStyle name="40 % - Markeringsfarve2 2 3 2 5 5" xfId="5425"/>
    <cellStyle name="40 % - Markeringsfarve2 2 3 2 5 5 2" xfId="15699"/>
    <cellStyle name="40 % - Markeringsfarve2 2 3 2 5 6" xfId="5426"/>
    <cellStyle name="40 % - Markeringsfarve2 2 3 2 5 6 2" xfId="15700"/>
    <cellStyle name="40 % - Markeringsfarve2 2 3 2 5 7" xfId="15695"/>
    <cellStyle name="40 % - Markeringsfarve2 2 3 2 6" xfId="5427"/>
    <cellStyle name="40 % - Markeringsfarve2 2 3 2 6 2" xfId="5428"/>
    <cellStyle name="40 % - Markeringsfarve2 2 3 2 6 2 2" xfId="15702"/>
    <cellStyle name="40 % - Markeringsfarve2 2 3 2 6 3" xfId="5429"/>
    <cellStyle name="40 % - Markeringsfarve2 2 3 2 6 3 2" xfId="15703"/>
    <cellStyle name="40 % - Markeringsfarve2 2 3 2 6 4" xfId="5430"/>
    <cellStyle name="40 % - Markeringsfarve2 2 3 2 6 4 2" xfId="15704"/>
    <cellStyle name="40 % - Markeringsfarve2 2 3 2 6 5" xfId="5431"/>
    <cellStyle name="40 % - Markeringsfarve2 2 3 2 6 5 2" xfId="15705"/>
    <cellStyle name="40 % - Markeringsfarve2 2 3 2 6 6" xfId="5432"/>
    <cellStyle name="40 % - Markeringsfarve2 2 3 2 6 6 2" xfId="15706"/>
    <cellStyle name="40 % - Markeringsfarve2 2 3 2 6 7" xfId="15701"/>
    <cellStyle name="40 % - Markeringsfarve2 2 3 2 7" xfId="5433"/>
    <cellStyle name="40 % - Markeringsfarve2 2 3 2 7 2" xfId="15707"/>
    <cellStyle name="40 % - Markeringsfarve2 2 3 2 8" xfId="5434"/>
    <cellStyle name="40 % - Markeringsfarve2 2 3 2 8 2" xfId="15708"/>
    <cellStyle name="40 % - Markeringsfarve2 2 3 2 9" xfId="5435"/>
    <cellStyle name="40 % - Markeringsfarve2 2 3 2 9 2" xfId="15709"/>
    <cellStyle name="40 % - Markeringsfarve2 2 3 3" xfId="5436"/>
    <cellStyle name="40 % - Markeringsfarve2 2 3 3 10" xfId="5437"/>
    <cellStyle name="40 % - Markeringsfarve2 2 3 3 10 2" xfId="15711"/>
    <cellStyle name="40 % - Markeringsfarve2 2 3 3 11" xfId="15710"/>
    <cellStyle name="40 % - Markeringsfarve2 2 3 3 2" xfId="5438"/>
    <cellStyle name="40 % - Markeringsfarve2 2 3 3 2 2" xfId="5439"/>
    <cellStyle name="40 % - Markeringsfarve2 2 3 3 2 2 2" xfId="15713"/>
    <cellStyle name="40 % - Markeringsfarve2 2 3 3 2 3" xfId="5440"/>
    <cellStyle name="40 % - Markeringsfarve2 2 3 3 2 3 2" xfId="15714"/>
    <cellStyle name="40 % - Markeringsfarve2 2 3 3 2 4" xfId="5441"/>
    <cellStyle name="40 % - Markeringsfarve2 2 3 3 2 4 2" xfId="15715"/>
    <cellStyle name="40 % - Markeringsfarve2 2 3 3 2 5" xfId="5442"/>
    <cellStyle name="40 % - Markeringsfarve2 2 3 3 2 5 2" xfId="15716"/>
    <cellStyle name="40 % - Markeringsfarve2 2 3 3 2 6" xfId="5443"/>
    <cellStyle name="40 % - Markeringsfarve2 2 3 3 2 6 2" xfId="15717"/>
    <cellStyle name="40 % - Markeringsfarve2 2 3 3 2 7" xfId="15712"/>
    <cellStyle name="40 % - Markeringsfarve2 2 3 3 3" xfId="5444"/>
    <cellStyle name="40 % - Markeringsfarve2 2 3 3 3 2" xfId="5445"/>
    <cellStyle name="40 % - Markeringsfarve2 2 3 3 3 2 2" xfId="15719"/>
    <cellStyle name="40 % - Markeringsfarve2 2 3 3 3 3" xfId="5446"/>
    <cellStyle name="40 % - Markeringsfarve2 2 3 3 3 3 2" xfId="15720"/>
    <cellStyle name="40 % - Markeringsfarve2 2 3 3 3 4" xfId="5447"/>
    <cellStyle name="40 % - Markeringsfarve2 2 3 3 3 4 2" xfId="15721"/>
    <cellStyle name="40 % - Markeringsfarve2 2 3 3 3 5" xfId="5448"/>
    <cellStyle name="40 % - Markeringsfarve2 2 3 3 3 5 2" xfId="15722"/>
    <cellStyle name="40 % - Markeringsfarve2 2 3 3 3 6" xfId="5449"/>
    <cellStyle name="40 % - Markeringsfarve2 2 3 3 3 6 2" xfId="15723"/>
    <cellStyle name="40 % - Markeringsfarve2 2 3 3 3 7" xfId="15718"/>
    <cellStyle name="40 % - Markeringsfarve2 2 3 3 4" xfId="5450"/>
    <cellStyle name="40 % - Markeringsfarve2 2 3 3 4 2" xfId="5451"/>
    <cellStyle name="40 % - Markeringsfarve2 2 3 3 4 2 2" xfId="15725"/>
    <cellStyle name="40 % - Markeringsfarve2 2 3 3 4 3" xfId="5452"/>
    <cellStyle name="40 % - Markeringsfarve2 2 3 3 4 3 2" xfId="15726"/>
    <cellStyle name="40 % - Markeringsfarve2 2 3 3 4 4" xfId="5453"/>
    <cellStyle name="40 % - Markeringsfarve2 2 3 3 4 4 2" xfId="15727"/>
    <cellStyle name="40 % - Markeringsfarve2 2 3 3 4 5" xfId="5454"/>
    <cellStyle name="40 % - Markeringsfarve2 2 3 3 4 5 2" xfId="15728"/>
    <cellStyle name="40 % - Markeringsfarve2 2 3 3 4 6" xfId="5455"/>
    <cellStyle name="40 % - Markeringsfarve2 2 3 3 4 6 2" xfId="15729"/>
    <cellStyle name="40 % - Markeringsfarve2 2 3 3 4 7" xfId="15724"/>
    <cellStyle name="40 % - Markeringsfarve2 2 3 3 5" xfId="5456"/>
    <cellStyle name="40 % - Markeringsfarve2 2 3 3 5 2" xfId="5457"/>
    <cellStyle name="40 % - Markeringsfarve2 2 3 3 5 2 2" xfId="15731"/>
    <cellStyle name="40 % - Markeringsfarve2 2 3 3 5 3" xfId="5458"/>
    <cellStyle name="40 % - Markeringsfarve2 2 3 3 5 3 2" xfId="15732"/>
    <cellStyle name="40 % - Markeringsfarve2 2 3 3 5 4" xfId="5459"/>
    <cellStyle name="40 % - Markeringsfarve2 2 3 3 5 4 2" xfId="15733"/>
    <cellStyle name="40 % - Markeringsfarve2 2 3 3 5 5" xfId="5460"/>
    <cellStyle name="40 % - Markeringsfarve2 2 3 3 5 5 2" xfId="15734"/>
    <cellStyle name="40 % - Markeringsfarve2 2 3 3 5 6" xfId="5461"/>
    <cellStyle name="40 % - Markeringsfarve2 2 3 3 5 6 2" xfId="15735"/>
    <cellStyle name="40 % - Markeringsfarve2 2 3 3 5 7" xfId="15730"/>
    <cellStyle name="40 % - Markeringsfarve2 2 3 3 6" xfId="5462"/>
    <cellStyle name="40 % - Markeringsfarve2 2 3 3 6 2" xfId="15736"/>
    <cellStyle name="40 % - Markeringsfarve2 2 3 3 7" xfId="5463"/>
    <cellStyle name="40 % - Markeringsfarve2 2 3 3 7 2" xfId="15737"/>
    <cellStyle name="40 % - Markeringsfarve2 2 3 3 8" xfId="5464"/>
    <cellStyle name="40 % - Markeringsfarve2 2 3 3 8 2" xfId="15738"/>
    <cellStyle name="40 % - Markeringsfarve2 2 3 3 9" xfId="5465"/>
    <cellStyle name="40 % - Markeringsfarve2 2 3 3 9 2" xfId="15739"/>
    <cellStyle name="40 % - Markeringsfarve2 2 3 4" xfId="5466"/>
    <cellStyle name="40 % - Markeringsfarve2 2 3 4 2" xfId="5467"/>
    <cellStyle name="40 % - Markeringsfarve2 2 3 4 2 2" xfId="15741"/>
    <cellStyle name="40 % - Markeringsfarve2 2 3 4 3" xfId="5468"/>
    <cellStyle name="40 % - Markeringsfarve2 2 3 4 3 2" xfId="15742"/>
    <cellStyle name="40 % - Markeringsfarve2 2 3 4 4" xfId="5469"/>
    <cellStyle name="40 % - Markeringsfarve2 2 3 4 4 2" xfId="15743"/>
    <cellStyle name="40 % - Markeringsfarve2 2 3 4 5" xfId="5470"/>
    <cellStyle name="40 % - Markeringsfarve2 2 3 4 5 2" xfId="15744"/>
    <cellStyle name="40 % - Markeringsfarve2 2 3 4 6" xfId="5471"/>
    <cellStyle name="40 % - Markeringsfarve2 2 3 4 6 2" xfId="15745"/>
    <cellStyle name="40 % - Markeringsfarve2 2 3 4 7" xfId="15740"/>
    <cellStyle name="40 % - Markeringsfarve2 2 3 5" xfId="5472"/>
    <cellStyle name="40 % - Markeringsfarve2 2 3 5 2" xfId="5473"/>
    <cellStyle name="40 % - Markeringsfarve2 2 3 5 2 2" xfId="15747"/>
    <cellStyle name="40 % - Markeringsfarve2 2 3 5 3" xfId="5474"/>
    <cellStyle name="40 % - Markeringsfarve2 2 3 5 3 2" xfId="15748"/>
    <cellStyle name="40 % - Markeringsfarve2 2 3 5 4" xfId="5475"/>
    <cellStyle name="40 % - Markeringsfarve2 2 3 5 4 2" xfId="15749"/>
    <cellStyle name="40 % - Markeringsfarve2 2 3 5 5" xfId="5476"/>
    <cellStyle name="40 % - Markeringsfarve2 2 3 5 5 2" xfId="15750"/>
    <cellStyle name="40 % - Markeringsfarve2 2 3 5 6" xfId="5477"/>
    <cellStyle name="40 % - Markeringsfarve2 2 3 5 6 2" xfId="15751"/>
    <cellStyle name="40 % - Markeringsfarve2 2 3 5 7" xfId="15746"/>
    <cellStyle name="40 % - Markeringsfarve2 2 3 6" xfId="5478"/>
    <cellStyle name="40 % - Markeringsfarve2 2 3 6 2" xfId="5479"/>
    <cellStyle name="40 % - Markeringsfarve2 2 3 6 2 2" xfId="15753"/>
    <cellStyle name="40 % - Markeringsfarve2 2 3 6 3" xfId="5480"/>
    <cellStyle name="40 % - Markeringsfarve2 2 3 6 3 2" xfId="15754"/>
    <cellStyle name="40 % - Markeringsfarve2 2 3 6 4" xfId="5481"/>
    <cellStyle name="40 % - Markeringsfarve2 2 3 6 4 2" xfId="15755"/>
    <cellStyle name="40 % - Markeringsfarve2 2 3 6 5" xfId="5482"/>
    <cellStyle name="40 % - Markeringsfarve2 2 3 6 5 2" xfId="15756"/>
    <cellStyle name="40 % - Markeringsfarve2 2 3 6 6" xfId="5483"/>
    <cellStyle name="40 % - Markeringsfarve2 2 3 6 6 2" xfId="15757"/>
    <cellStyle name="40 % - Markeringsfarve2 2 3 6 7" xfId="15752"/>
    <cellStyle name="40 % - Markeringsfarve2 2 3 7" xfId="5484"/>
    <cellStyle name="40 % - Markeringsfarve2 2 3 7 2" xfId="5485"/>
    <cellStyle name="40 % - Markeringsfarve2 2 3 7 2 2" xfId="15759"/>
    <cellStyle name="40 % - Markeringsfarve2 2 3 7 3" xfId="5486"/>
    <cellStyle name="40 % - Markeringsfarve2 2 3 7 3 2" xfId="15760"/>
    <cellStyle name="40 % - Markeringsfarve2 2 3 7 4" xfId="5487"/>
    <cellStyle name="40 % - Markeringsfarve2 2 3 7 4 2" xfId="15761"/>
    <cellStyle name="40 % - Markeringsfarve2 2 3 7 5" xfId="5488"/>
    <cellStyle name="40 % - Markeringsfarve2 2 3 7 5 2" xfId="15762"/>
    <cellStyle name="40 % - Markeringsfarve2 2 3 7 6" xfId="5489"/>
    <cellStyle name="40 % - Markeringsfarve2 2 3 7 6 2" xfId="15763"/>
    <cellStyle name="40 % - Markeringsfarve2 2 3 7 7" xfId="15758"/>
    <cellStyle name="40 % - Markeringsfarve2 2 3 8" xfId="5490"/>
    <cellStyle name="40 % - Markeringsfarve2 2 3 8 2" xfId="15764"/>
    <cellStyle name="40 % - Markeringsfarve2 2 3 9" xfId="5491"/>
    <cellStyle name="40 % - Markeringsfarve2 2 3 9 2" xfId="15765"/>
    <cellStyle name="40 % - Markeringsfarve2 2 4" xfId="5492"/>
    <cellStyle name="40 % - Markeringsfarve2 2 4 10" xfId="5493"/>
    <cellStyle name="40 % - Markeringsfarve2 2 4 10 2" xfId="15767"/>
    <cellStyle name="40 % - Markeringsfarve2 2 4 11" xfId="5494"/>
    <cellStyle name="40 % - Markeringsfarve2 2 4 11 2" xfId="15768"/>
    <cellStyle name="40 % - Markeringsfarve2 2 4 12" xfId="15766"/>
    <cellStyle name="40 % - Markeringsfarve2 2 4 2" xfId="5495"/>
    <cellStyle name="40 % - Markeringsfarve2 2 4 2 10" xfId="5496"/>
    <cellStyle name="40 % - Markeringsfarve2 2 4 2 10 2" xfId="15770"/>
    <cellStyle name="40 % - Markeringsfarve2 2 4 2 11" xfId="15769"/>
    <cellStyle name="40 % - Markeringsfarve2 2 4 2 2" xfId="5497"/>
    <cellStyle name="40 % - Markeringsfarve2 2 4 2 2 10" xfId="15771"/>
    <cellStyle name="40 % - Markeringsfarve2 2 4 2 2 2" xfId="5498"/>
    <cellStyle name="40 % - Markeringsfarve2 2 4 2 2 2 2" xfId="5499"/>
    <cellStyle name="40 % - Markeringsfarve2 2 4 2 2 2 2 2" xfId="15773"/>
    <cellStyle name="40 % - Markeringsfarve2 2 4 2 2 2 3" xfId="5500"/>
    <cellStyle name="40 % - Markeringsfarve2 2 4 2 2 2 3 2" xfId="15774"/>
    <cellStyle name="40 % - Markeringsfarve2 2 4 2 2 2 4" xfId="5501"/>
    <cellStyle name="40 % - Markeringsfarve2 2 4 2 2 2 4 2" xfId="15775"/>
    <cellStyle name="40 % - Markeringsfarve2 2 4 2 2 2 5" xfId="5502"/>
    <cellStyle name="40 % - Markeringsfarve2 2 4 2 2 2 5 2" xfId="15776"/>
    <cellStyle name="40 % - Markeringsfarve2 2 4 2 2 2 6" xfId="5503"/>
    <cellStyle name="40 % - Markeringsfarve2 2 4 2 2 2 6 2" xfId="15777"/>
    <cellStyle name="40 % - Markeringsfarve2 2 4 2 2 2 7" xfId="15772"/>
    <cellStyle name="40 % - Markeringsfarve2 2 4 2 2 3" xfId="5504"/>
    <cellStyle name="40 % - Markeringsfarve2 2 4 2 2 3 2" xfId="5505"/>
    <cellStyle name="40 % - Markeringsfarve2 2 4 2 2 3 2 2" xfId="15779"/>
    <cellStyle name="40 % - Markeringsfarve2 2 4 2 2 3 3" xfId="5506"/>
    <cellStyle name="40 % - Markeringsfarve2 2 4 2 2 3 3 2" xfId="15780"/>
    <cellStyle name="40 % - Markeringsfarve2 2 4 2 2 3 4" xfId="5507"/>
    <cellStyle name="40 % - Markeringsfarve2 2 4 2 2 3 4 2" xfId="15781"/>
    <cellStyle name="40 % - Markeringsfarve2 2 4 2 2 3 5" xfId="5508"/>
    <cellStyle name="40 % - Markeringsfarve2 2 4 2 2 3 5 2" xfId="15782"/>
    <cellStyle name="40 % - Markeringsfarve2 2 4 2 2 3 6" xfId="5509"/>
    <cellStyle name="40 % - Markeringsfarve2 2 4 2 2 3 6 2" xfId="15783"/>
    <cellStyle name="40 % - Markeringsfarve2 2 4 2 2 3 7" xfId="15778"/>
    <cellStyle name="40 % - Markeringsfarve2 2 4 2 2 4" xfId="5510"/>
    <cellStyle name="40 % - Markeringsfarve2 2 4 2 2 4 2" xfId="5511"/>
    <cellStyle name="40 % - Markeringsfarve2 2 4 2 2 4 2 2" xfId="15785"/>
    <cellStyle name="40 % - Markeringsfarve2 2 4 2 2 4 3" xfId="5512"/>
    <cellStyle name="40 % - Markeringsfarve2 2 4 2 2 4 3 2" xfId="15786"/>
    <cellStyle name="40 % - Markeringsfarve2 2 4 2 2 4 4" xfId="5513"/>
    <cellStyle name="40 % - Markeringsfarve2 2 4 2 2 4 4 2" xfId="15787"/>
    <cellStyle name="40 % - Markeringsfarve2 2 4 2 2 4 5" xfId="5514"/>
    <cellStyle name="40 % - Markeringsfarve2 2 4 2 2 4 5 2" xfId="15788"/>
    <cellStyle name="40 % - Markeringsfarve2 2 4 2 2 4 6" xfId="5515"/>
    <cellStyle name="40 % - Markeringsfarve2 2 4 2 2 4 6 2" xfId="15789"/>
    <cellStyle name="40 % - Markeringsfarve2 2 4 2 2 4 7" xfId="15784"/>
    <cellStyle name="40 % - Markeringsfarve2 2 4 2 2 5" xfId="5516"/>
    <cellStyle name="40 % - Markeringsfarve2 2 4 2 2 5 2" xfId="15790"/>
    <cellStyle name="40 % - Markeringsfarve2 2 4 2 2 6" xfId="5517"/>
    <cellStyle name="40 % - Markeringsfarve2 2 4 2 2 6 2" xfId="15791"/>
    <cellStyle name="40 % - Markeringsfarve2 2 4 2 2 7" xfId="5518"/>
    <cellStyle name="40 % - Markeringsfarve2 2 4 2 2 7 2" xfId="15792"/>
    <cellStyle name="40 % - Markeringsfarve2 2 4 2 2 8" xfId="5519"/>
    <cellStyle name="40 % - Markeringsfarve2 2 4 2 2 8 2" xfId="15793"/>
    <cellStyle name="40 % - Markeringsfarve2 2 4 2 2 9" xfId="5520"/>
    <cellStyle name="40 % - Markeringsfarve2 2 4 2 2 9 2" xfId="15794"/>
    <cellStyle name="40 % - Markeringsfarve2 2 4 2 3" xfId="5521"/>
    <cellStyle name="40 % - Markeringsfarve2 2 4 2 3 2" xfId="5522"/>
    <cellStyle name="40 % - Markeringsfarve2 2 4 2 3 2 2" xfId="15796"/>
    <cellStyle name="40 % - Markeringsfarve2 2 4 2 3 3" xfId="5523"/>
    <cellStyle name="40 % - Markeringsfarve2 2 4 2 3 3 2" xfId="15797"/>
    <cellStyle name="40 % - Markeringsfarve2 2 4 2 3 4" xfId="5524"/>
    <cellStyle name="40 % - Markeringsfarve2 2 4 2 3 4 2" xfId="15798"/>
    <cellStyle name="40 % - Markeringsfarve2 2 4 2 3 5" xfId="5525"/>
    <cellStyle name="40 % - Markeringsfarve2 2 4 2 3 5 2" xfId="15799"/>
    <cellStyle name="40 % - Markeringsfarve2 2 4 2 3 6" xfId="5526"/>
    <cellStyle name="40 % - Markeringsfarve2 2 4 2 3 6 2" xfId="15800"/>
    <cellStyle name="40 % - Markeringsfarve2 2 4 2 3 7" xfId="15795"/>
    <cellStyle name="40 % - Markeringsfarve2 2 4 2 4" xfId="5527"/>
    <cellStyle name="40 % - Markeringsfarve2 2 4 2 4 2" xfId="5528"/>
    <cellStyle name="40 % - Markeringsfarve2 2 4 2 4 2 2" xfId="15802"/>
    <cellStyle name="40 % - Markeringsfarve2 2 4 2 4 3" xfId="5529"/>
    <cellStyle name="40 % - Markeringsfarve2 2 4 2 4 3 2" xfId="15803"/>
    <cellStyle name="40 % - Markeringsfarve2 2 4 2 4 4" xfId="5530"/>
    <cellStyle name="40 % - Markeringsfarve2 2 4 2 4 4 2" xfId="15804"/>
    <cellStyle name="40 % - Markeringsfarve2 2 4 2 4 5" xfId="5531"/>
    <cellStyle name="40 % - Markeringsfarve2 2 4 2 4 5 2" xfId="15805"/>
    <cellStyle name="40 % - Markeringsfarve2 2 4 2 4 6" xfId="5532"/>
    <cellStyle name="40 % - Markeringsfarve2 2 4 2 4 6 2" xfId="15806"/>
    <cellStyle name="40 % - Markeringsfarve2 2 4 2 4 7" xfId="15801"/>
    <cellStyle name="40 % - Markeringsfarve2 2 4 2 5" xfId="5533"/>
    <cellStyle name="40 % - Markeringsfarve2 2 4 2 5 2" xfId="5534"/>
    <cellStyle name="40 % - Markeringsfarve2 2 4 2 5 2 2" xfId="15808"/>
    <cellStyle name="40 % - Markeringsfarve2 2 4 2 5 3" xfId="5535"/>
    <cellStyle name="40 % - Markeringsfarve2 2 4 2 5 3 2" xfId="15809"/>
    <cellStyle name="40 % - Markeringsfarve2 2 4 2 5 4" xfId="5536"/>
    <cellStyle name="40 % - Markeringsfarve2 2 4 2 5 4 2" xfId="15810"/>
    <cellStyle name="40 % - Markeringsfarve2 2 4 2 5 5" xfId="5537"/>
    <cellStyle name="40 % - Markeringsfarve2 2 4 2 5 5 2" xfId="15811"/>
    <cellStyle name="40 % - Markeringsfarve2 2 4 2 5 6" xfId="5538"/>
    <cellStyle name="40 % - Markeringsfarve2 2 4 2 5 6 2" xfId="15812"/>
    <cellStyle name="40 % - Markeringsfarve2 2 4 2 5 7" xfId="15807"/>
    <cellStyle name="40 % - Markeringsfarve2 2 4 2 6" xfId="5539"/>
    <cellStyle name="40 % - Markeringsfarve2 2 4 2 6 2" xfId="15813"/>
    <cellStyle name="40 % - Markeringsfarve2 2 4 2 7" xfId="5540"/>
    <cellStyle name="40 % - Markeringsfarve2 2 4 2 7 2" xfId="15814"/>
    <cellStyle name="40 % - Markeringsfarve2 2 4 2 8" xfId="5541"/>
    <cellStyle name="40 % - Markeringsfarve2 2 4 2 8 2" xfId="15815"/>
    <cellStyle name="40 % - Markeringsfarve2 2 4 2 9" xfId="5542"/>
    <cellStyle name="40 % - Markeringsfarve2 2 4 2 9 2" xfId="15816"/>
    <cellStyle name="40 % - Markeringsfarve2 2 4 3" xfId="5543"/>
    <cellStyle name="40 % - Markeringsfarve2 2 4 3 10" xfId="15817"/>
    <cellStyle name="40 % - Markeringsfarve2 2 4 3 2" xfId="5544"/>
    <cellStyle name="40 % - Markeringsfarve2 2 4 3 2 2" xfId="5545"/>
    <cellStyle name="40 % - Markeringsfarve2 2 4 3 2 2 2" xfId="15819"/>
    <cellStyle name="40 % - Markeringsfarve2 2 4 3 2 3" xfId="5546"/>
    <cellStyle name="40 % - Markeringsfarve2 2 4 3 2 3 2" xfId="15820"/>
    <cellStyle name="40 % - Markeringsfarve2 2 4 3 2 4" xfId="5547"/>
    <cellStyle name="40 % - Markeringsfarve2 2 4 3 2 4 2" xfId="15821"/>
    <cellStyle name="40 % - Markeringsfarve2 2 4 3 2 5" xfId="5548"/>
    <cellStyle name="40 % - Markeringsfarve2 2 4 3 2 5 2" xfId="15822"/>
    <cellStyle name="40 % - Markeringsfarve2 2 4 3 2 6" xfId="5549"/>
    <cellStyle name="40 % - Markeringsfarve2 2 4 3 2 6 2" xfId="15823"/>
    <cellStyle name="40 % - Markeringsfarve2 2 4 3 2 7" xfId="15818"/>
    <cellStyle name="40 % - Markeringsfarve2 2 4 3 3" xfId="5550"/>
    <cellStyle name="40 % - Markeringsfarve2 2 4 3 3 2" xfId="5551"/>
    <cellStyle name="40 % - Markeringsfarve2 2 4 3 3 2 2" xfId="15825"/>
    <cellStyle name="40 % - Markeringsfarve2 2 4 3 3 3" xfId="5552"/>
    <cellStyle name="40 % - Markeringsfarve2 2 4 3 3 3 2" xfId="15826"/>
    <cellStyle name="40 % - Markeringsfarve2 2 4 3 3 4" xfId="5553"/>
    <cellStyle name="40 % - Markeringsfarve2 2 4 3 3 4 2" xfId="15827"/>
    <cellStyle name="40 % - Markeringsfarve2 2 4 3 3 5" xfId="5554"/>
    <cellStyle name="40 % - Markeringsfarve2 2 4 3 3 5 2" xfId="15828"/>
    <cellStyle name="40 % - Markeringsfarve2 2 4 3 3 6" xfId="5555"/>
    <cellStyle name="40 % - Markeringsfarve2 2 4 3 3 6 2" xfId="15829"/>
    <cellStyle name="40 % - Markeringsfarve2 2 4 3 3 7" xfId="15824"/>
    <cellStyle name="40 % - Markeringsfarve2 2 4 3 4" xfId="5556"/>
    <cellStyle name="40 % - Markeringsfarve2 2 4 3 4 2" xfId="5557"/>
    <cellStyle name="40 % - Markeringsfarve2 2 4 3 4 2 2" xfId="15831"/>
    <cellStyle name="40 % - Markeringsfarve2 2 4 3 4 3" xfId="5558"/>
    <cellStyle name="40 % - Markeringsfarve2 2 4 3 4 3 2" xfId="15832"/>
    <cellStyle name="40 % - Markeringsfarve2 2 4 3 4 4" xfId="5559"/>
    <cellStyle name="40 % - Markeringsfarve2 2 4 3 4 4 2" xfId="15833"/>
    <cellStyle name="40 % - Markeringsfarve2 2 4 3 4 5" xfId="5560"/>
    <cellStyle name="40 % - Markeringsfarve2 2 4 3 4 5 2" xfId="15834"/>
    <cellStyle name="40 % - Markeringsfarve2 2 4 3 4 6" xfId="5561"/>
    <cellStyle name="40 % - Markeringsfarve2 2 4 3 4 6 2" xfId="15835"/>
    <cellStyle name="40 % - Markeringsfarve2 2 4 3 4 7" xfId="15830"/>
    <cellStyle name="40 % - Markeringsfarve2 2 4 3 5" xfId="5562"/>
    <cellStyle name="40 % - Markeringsfarve2 2 4 3 5 2" xfId="15836"/>
    <cellStyle name="40 % - Markeringsfarve2 2 4 3 6" xfId="5563"/>
    <cellStyle name="40 % - Markeringsfarve2 2 4 3 6 2" xfId="15837"/>
    <cellStyle name="40 % - Markeringsfarve2 2 4 3 7" xfId="5564"/>
    <cellStyle name="40 % - Markeringsfarve2 2 4 3 7 2" xfId="15838"/>
    <cellStyle name="40 % - Markeringsfarve2 2 4 3 8" xfId="5565"/>
    <cellStyle name="40 % - Markeringsfarve2 2 4 3 8 2" xfId="15839"/>
    <cellStyle name="40 % - Markeringsfarve2 2 4 3 9" xfId="5566"/>
    <cellStyle name="40 % - Markeringsfarve2 2 4 3 9 2" xfId="15840"/>
    <cellStyle name="40 % - Markeringsfarve2 2 4 4" xfId="5567"/>
    <cellStyle name="40 % - Markeringsfarve2 2 4 4 2" xfId="5568"/>
    <cellStyle name="40 % - Markeringsfarve2 2 4 4 2 2" xfId="15842"/>
    <cellStyle name="40 % - Markeringsfarve2 2 4 4 3" xfId="5569"/>
    <cellStyle name="40 % - Markeringsfarve2 2 4 4 3 2" xfId="15843"/>
    <cellStyle name="40 % - Markeringsfarve2 2 4 4 4" xfId="5570"/>
    <cellStyle name="40 % - Markeringsfarve2 2 4 4 4 2" xfId="15844"/>
    <cellStyle name="40 % - Markeringsfarve2 2 4 4 5" xfId="5571"/>
    <cellStyle name="40 % - Markeringsfarve2 2 4 4 5 2" xfId="15845"/>
    <cellStyle name="40 % - Markeringsfarve2 2 4 4 6" xfId="5572"/>
    <cellStyle name="40 % - Markeringsfarve2 2 4 4 6 2" xfId="15846"/>
    <cellStyle name="40 % - Markeringsfarve2 2 4 4 7" xfId="15841"/>
    <cellStyle name="40 % - Markeringsfarve2 2 4 5" xfId="5573"/>
    <cellStyle name="40 % - Markeringsfarve2 2 4 5 2" xfId="5574"/>
    <cellStyle name="40 % - Markeringsfarve2 2 4 5 2 2" xfId="15848"/>
    <cellStyle name="40 % - Markeringsfarve2 2 4 5 3" xfId="5575"/>
    <cellStyle name="40 % - Markeringsfarve2 2 4 5 3 2" xfId="15849"/>
    <cellStyle name="40 % - Markeringsfarve2 2 4 5 4" xfId="5576"/>
    <cellStyle name="40 % - Markeringsfarve2 2 4 5 4 2" xfId="15850"/>
    <cellStyle name="40 % - Markeringsfarve2 2 4 5 5" xfId="5577"/>
    <cellStyle name="40 % - Markeringsfarve2 2 4 5 5 2" xfId="15851"/>
    <cellStyle name="40 % - Markeringsfarve2 2 4 5 6" xfId="5578"/>
    <cellStyle name="40 % - Markeringsfarve2 2 4 5 6 2" xfId="15852"/>
    <cellStyle name="40 % - Markeringsfarve2 2 4 5 7" xfId="15847"/>
    <cellStyle name="40 % - Markeringsfarve2 2 4 6" xfId="5579"/>
    <cellStyle name="40 % - Markeringsfarve2 2 4 6 2" xfId="5580"/>
    <cellStyle name="40 % - Markeringsfarve2 2 4 6 2 2" xfId="15854"/>
    <cellStyle name="40 % - Markeringsfarve2 2 4 6 3" xfId="5581"/>
    <cellStyle name="40 % - Markeringsfarve2 2 4 6 3 2" xfId="15855"/>
    <cellStyle name="40 % - Markeringsfarve2 2 4 6 4" xfId="5582"/>
    <cellStyle name="40 % - Markeringsfarve2 2 4 6 4 2" xfId="15856"/>
    <cellStyle name="40 % - Markeringsfarve2 2 4 6 5" xfId="5583"/>
    <cellStyle name="40 % - Markeringsfarve2 2 4 6 5 2" xfId="15857"/>
    <cellStyle name="40 % - Markeringsfarve2 2 4 6 6" xfId="5584"/>
    <cellStyle name="40 % - Markeringsfarve2 2 4 6 6 2" xfId="15858"/>
    <cellStyle name="40 % - Markeringsfarve2 2 4 6 7" xfId="15853"/>
    <cellStyle name="40 % - Markeringsfarve2 2 4 7" xfId="5585"/>
    <cellStyle name="40 % - Markeringsfarve2 2 4 7 2" xfId="15859"/>
    <cellStyle name="40 % - Markeringsfarve2 2 4 8" xfId="5586"/>
    <cellStyle name="40 % - Markeringsfarve2 2 4 8 2" xfId="15860"/>
    <cellStyle name="40 % - Markeringsfarve2 2 4 9" xfId="5587"/>
    <cellStyle name="40 % - Markeringsfarve2 2 4 9 2" xfId="15861"/>
    <cellStyle name="40 % - Markeringsfarve2 2 5" xfId="5588"/>
    <cellStyle name="40 % - Markeringsfarve2 2 5 10" xfId="5589"/>
    <cellStyle name="40 % - Markeringsfarve2 2 5 10 2" xfId="15863"/>
    <cellStyle name="40 % - Markeringsfarve2 2 5 11" xfId="15862"/>
    <cellStyle name="40 % - Markeringsfarve2 2 5 2" xfId="5590"/>
    <cellStyle name="40 % - Markeringsfarve2 2 5 2 10" xfId="15864"/>
    <cellStyle name="40 % - Markeringsfarve2 2 5 2 2" xfId="5591"/>
    <cellStyle name="40 % - Markeringsfarve2 2 5 2 2 2" xfId="5592"/>
    <cellStyle name="40 % - Markeringsfarve2 2 5 2 2 2 2" xfId="15866"/>
    <cellStyle name="40 % - Markeringsfarve2 2 5 2 2 3" xfId="5593"/>
    <cellStyle name="40 % - Markeringsfarve2 2 5 2 2 3 2" xfId="15867"/>
    <cellStyle name="40 % - Markeringsfarve2 2 5 2 2 4" xfId="5594"/>
    <cellStyle name="40 % - Markeringsfarve2 2 5 2 2 4 2" xfId="15868"/>
    <cellStyle name="40 % - Markeringsfarve2 2 5 2 2 5" xfId="5595"/>
    <cellStyle name="40 % - Markeringsfarve2 2 5 2 2 5 2" xfId="15869"/>
    <cellStyle name="40 % - Markeringsfarve2 2 5 2 2 6" xfId="5596"/>
    <cellStyle name="40 % - Markeringsfarve2 2 5 2 2 6 2" xfId="15870"/>
    <cellStyle name="40 % - Markeringsfarve2 2 5 2 2 7" xfId="15865"/>
    <cellStyle name="40 % - Markeringsfarve2 2 5 2 3" xfId="5597"/>
    <cellStyle name="40 % - Markeringsfarve2 2 5 2 3 2" xfId="5598"/>
    <cellStyle name="40 % - Markeringsfarve2 2 5 2 3 2 2" xfId="15872"/>
    <cellStyle name="40 % - Markeringsfarve2 2 5 2 3 3" xfId="5599"/>
    <cellStyle name="40 % - Markeringsfarve2 2 5 2 3 3 2" xfId="15873"/>
    <cellStyle name="40 % - Markeringsfarve2 2 5 2 3 4" xfId="5600"/>
    <cellStyle name="40 % - Markeringsfarve2 2 5 2 3 4 2" xfId="15874"/>
    <cellStyle name="40 % - Markeringsfarve2 2 5 2 3 5" xfId="5601"/>
    <cellStyle name="40 % - Markeringsfarve2 2 5 2 3 5 2" xfId="15875"/>
    <cellStyle name="40 % - Markeringsfarve2 2 5 2 3 6" xfId="5602"/>
    <cellStyle name="40 % - Markeringsfarve2 2 5 2 3 6 2" xfId="15876"/>
    <cellStyle name="40 % - Markeringsfarve2 2 5 2 3 7" xfId="15871"/>
    <cellStyle name="40 % - Markeringsfarve2 2 5 2 4" xfId="5603"/>
    <cellStyle name="40 % - Markeringsfarve2 2 5 2 4 2" xfId="5604"/>
    <cellStyle name="40 % - Markeringsfarve2 2 5 2 4 2 2" xfId="15878"/>
    <cellStyle name="40 % - Markeringsfarve2 2 5 2 4 3" xfId="5605"/>
    <cellStyle name="40 % - Markeringsfarve2 2 5 2 4 3 2" xfId="15879"/>
    <cellStyle name="40 % - Markeringsfarve2 2 5 2 4 4" xfId="5606"/>
    <cellStyle name="40 % - Markeringsfarve2 2 5 2 4 4 2" xfId="15880"/>
    <cellStyle name="40 % - Markeringsfarve2 2 5 2 4 5" xfId="5607"/>
    <cellStyle name="40 % - Markeringsfarve2 2 5 2 4 5 2" xfId="15881"/>
    <cellStyle name="40 % - Markeringsfarve2 2 5 2 4 6" xfId="5608"/>
    <cellStyle name="40 % - Markeringsfarve2 2 5 2 4 6 2" xfId="15882"/>
    <cellStyle name="40 % - Markeringsfarve2 2 5 2 4 7" xfId="15877"/>
    <cellStyle name="40 % - Markeringsfarve2 2 5 2 5" xfId="5609"/>
    <cellStyle name="40 % - Markeringsfarve2 2 5 2 5 2" xfId="15883"/>
    <cellStyle name="40 % - Markeringsfarve2 2 5 2 6" xfId="5610"/>
    <cellStyle name="40 % - Markeringsfarve2 2 5 2 6 2" xfId="15884"/>
    <cellStyle name="40 % - Markeringsfarve2 2 5 2 7" xfId="5611"/>
    <cellStyle name="40 % - Markeringsfarve2 2 5 2 7 2" xfId="15885"/>
    <cellStyle name="40 % - Markeringsfarve2 2 5 2 8" xfId="5612"/>
    <cellStyle name="40 % - Markeringsfarve2 2 5 2 8 2" xfId="15886"/>
    <cellStyle name="40 % - Markeringsfarve2 2 5 2 9" xfId="5613"/>
    <cellStyle name="40 % - Markeringsfarve2 2 5 2 9 2" xfId="15887"/>
    <cellStyle name="40 % - Markeringsfarve2 2 5 3" xfId="5614"/>
    <cellStyle name="40 % - Markeringsfarve2 2 5 3 2" xfId="5615"/>
    <cellStyle name="40 % - Markeringsfarve2 2 5 3 2 2" xfId="15889"/>
    <cellStyle name="40 % - Markeringsfarve2 2 5 3 3" xfId="5616"/>
    <cellStyle name="40 % - Markeringsfarve2 2 5 3 3 2" xfId="15890"/>
    <cellStyle name="40 % - Markeringsfarve2 2 5 3 4" xfId="5617"/>
    <cellStyle name="40 % - Markeringsfarve2 2 5 3 4 2" xfId="15891"/>
    <cellStyle name="40 % - Markeringsfarve2 2 5 3 5" xfId="5618"/>
    <cellStyle name="40 % - Markeringsfarve2 2 5 3 5 2" xfId="15892"/>
    <cellStyle name="40 % - Markeringsfarve2 2 5 3 6" xfId="5619"/>
    <cellStyle name="40 % - Markeringsfarve2 2 5 3 6 2" xfId="15893"/>
    <cellStyle name="40 % - Markeringsfarve2 2 5 3 7" xfId="15888"/>
    <cellStyle name="40 % - Markeringsfarve2 2 5 4" xfId="5620"/>
    <cellStyle name="40 % - Markeringsfarve2 2 5 4 2" xfId="5621"/>
    <cellStyle name="40 % - Markeringsfarve2 2 5 4 2 2" xfId="15895"/>
    <cellStyle name="40 % - Markeringsfarve2 2 5 4 3" xfId="5622"/>
    <cellStyle name="40 % - Markeringsfarve2 2 5 4 3 2" xfId="15896"/>
    <cellStyle name="40 % - Markeringsfarve2 2 5 4 4" xfId="5623"/>
    <cellStyle name="40 % - Markeringsfarve2 2 5 4 4 2" xfId="15897"/>
    <cellStyle name="40 % - Markeringsfarve2 2 5 4 5" xfId="5624"/>
    <cellStyle name="40 % - Markeringsfarve2 2 5 4 5 2" xfId="15898"/>
    <cellStyle name="40 % - Markeringsfarve2 2 5 4 6" xfId="5625"/>
    <cellStyle name="40 % - Markeringsfarve2 2 5 4 6 2" xfId="15899"/>
    <cellStyle name="40 % - Markeringsfarve2 2 5 4 7" xfId="15894"/>
    <cellStyle name="40 % - Markeringsfarve2 2 5 5" xfId="5626"/>
    <cellStyle name="40 % - Markeringsfarve2 2 5 5 2" xfId="5627"/>
    <cellStyle name="40 % - Markeringsfarve2 2 5 5 2 2" xfId="15901"/>
    <cellStyle name="40 % - Markeringsfarve2 2 5 5 3" xfId="5628"/>
    <cellStyle name="40 % - Markeringsfarve2 2 5 5 3 2" xfId="15902"/>
    <cellStyle name="40 % - Markeringsfarve2 2 5 5 4" xfId="5629"/>
    <cellStyle name="40 % - Markeringsfarve2 2 5 5 4 2" xfId="15903"/>
    <cellStyle name="40 % - Markeringsfarve2 2 5 5 5" xfId="5630"/>
    <cellStyle name="40 % - Markeringsfarve2 2 5 5 5 2" xfId="15904"/>
    <cellStyle name="40 % - Markeringsfarve2 2 5 5 6" xfId="5631"/>
    <cellStyle name="40 % - Markeringsfarve2 2 5 5 6 2" xfId="15905"/>
    <cellStyle name="40 % - Markeringsfarve2 2 5 5 7" xfId="15900"/>
    <cellStyle name="40 % - Markeringsfarve2 2 5 6" xfId="5632"/>
    <cellStyle name="40 % - Markeringsfarve2 2 5 6 2" xfId="15906"/>
    <cellStyle name="40 % - Markeringsfarve2 2 5 7" xfId="5633"/>
    <cellStyle name="40 % - Markeringsfarve2 2 5 7 2" xfId="15907"/>
    <cellStyle name="40 % - Markeringsfarve2 2 5 8" xfId="5634"/>
    <cellStyle name="40 % - Markeringsfarve2 2 5 8 2" xfId="15908"/>
    <cellStyle name="40 % - Markeringsfarve2 2 5 9" xfId="5635"/>
    <cellStyle name="40 % - Markeringsfarve2 2 5 9 2" xfId="15909"/>
    <cellStyle name="40 % - Markeringsfarve2 2 6" xfId="5636"/>
    <cellStyle name="40 % - Markeringsfarve2 2 6 10" xfId="15910"/>
    <cellStyle name="40 % - Markeringsfarve2 2 6 2" xfId="5637"/>
    <cellStyle name="40 % - Markeringsfarve2 2 6 2 2" xfId="5638"/>
    <cellStyle name="40 % - Markeringsfarve2 2 6 2 2 2" xfId="15912"/>
    <cellStyle name="40 % - Markeringsfarve2 2 6 2 3" xfId="5639"/>
    <cellStyle name="40 % - Markeringsfarve2 2 6 2 3 2" xfId="15913"/>
    <cellStyle name="40 % - Markeringsfarve2 2 6 2 4" xfId="5640"/>
    <cellStyle name="40 % - Markeringsfarve2 2 6 2 4 2" xfId="15914"/>
    <cellStyle name="40 % - Markeringsfarve2 2 6 2 5" xfId="5641"/>
    <cellStyle name="40 % - Markeringsfarve2 2 6 2 5 2" xfId="15915"/>
    <cellStyle name="40 % - Markeringsfarve2 2 6 2 6" xfId="5642"/>
    <cellStyle name="40 % - Markeringsfarve2 2 6 2 6 2" xfId="15916"/>
    <cellStyle name="40 % - Markeringsfarve2 2 6 2 7" xfId="15911"/>
    <cellStyle name="40 % - Markeringsfarve2 2 6 3" xfId="5643"/>
    <cellStyle name="40 % - Markeringsfarve2 2 6 3 2" xfId="5644"/>
    <cellStyle name="40 % - Markeringsfarve2 2 6 3 2 2" xfId="15918"/>
    <cellStyle name="40 % - Markeringsfarve2 2 6 3 3" xfId="5645"/>
    <cellStyle name="40 % - Markeringsfarve2 2 6 3 3 2" xfId="15919"/>
    <cellStyle name="40 % - Markeringsfarve2 2 6 3 4" xfId="5646"/>
    <cellStyle name="40 % - Markeringsfarve2 2 6 3 4 2" xfId="15920"/>
    <cellStyle name="40 % - Markeringsfarve2 2 6 3 5" xfId="5647"/>
    <cellStyle name="40 % - Markeringsfarve2 2 6 3 5 2" xfId="15921"/>
    <cellStyle name="40 % - Markeringsfarve2 2 6 3 6" xfId="5648"/>
    <cellStyle name="40 % - Markeringsfarve2 2 6 3 6 2" xfId="15922"/>
    <cellStyle name="40 % - Markeringsfarve2 2 6 3 7" xfId="15917"/>
    <cellStyle name="40 % - Markeringsfarve2 2 6 4" xfId="5649"/>
    <cellStyle name="40 % - Markeringsfarve2 2 6 4 2" xfId="5650"/>
    <cellStyle name="40 % - Markeringsfarve2 2 6 4 2 2" xfId="15924"/>
    <cellStyle name="40 % - Markeringsfarve2 2 6 4 3" xfId="5651"/>
    <cellStyle name="40 % - Markeringsfarve2 2 6 4 3 2" xfId="15925"/>
    <cellStyle name="40 % - Markeringsfarve2 2 6 4 4" xfId="5652"/>
    <cellStyle name="40 % - Markeringsfarve2 2 6 4 4 2" xfId="15926"/>
    <cellStyle name="40 % - Markeringsfarve2 2 6 4 5" xfId="5653"/>
    <cellStyle name="40 % - Markeringsfarve2 2 6 4 5 2" xfId="15927"/>
    <cellStyle name="40 % - Markeringsfarve2 2 6 4 6" xfId="5654"/>
    <cellStyle name="40 % - Markeringsfarve2 2 6 4 6 2" xfId="15928"/>
    <cellStyle name="40 % - Markeringsfarve2 2 6 4 7" xfId="15923"/>
    <cellStyle name="40 % - Markeringsfarve2 2 6 5" xfId="5655"/>
    <cellStyle name="40 % - Markeringsfarve2 2 6 5 2" xfId="15929"/>
    <cellStyle name="40 % - Markeringsfarve2 2 6 6" xfId="5656"/>
    <cellStyle name="40 % - Markeringsfarve2 2 6 6 2" xfId="15930"/>
    <cellStyle name="40 % - Markeringsfarve2 2 6 7" xfId="5657"/>
    <cellStyle name="40 % - Markeringsfarve2 2 6 7 2" xfId="15931"/>
    <cellStyle name="40 % - Markeringsfarve2 2 6 8" xfId="5658"/>
    <cellStyle name="40 % - Markeringsfarve2 2 6 8 2" xfId="15932"/>
    <cellStyle name="40 % - Markeringsfarve2 2 6 9" xfId="5659"/>
    <cellStyle name="40 % - Markeringsfarve2 2 6 9 2" xfId="15933"/>
    <cellStyle name="40 % - Markeringsfarve2 2 7" xfId="5660"/>
    <cellStyle name="40 % - Markeringsfarve2 2 7 2" xfId="5661"/>
    <cellStyle name="40 % - Markeringsfarve2 2 7 2 2" xfId="15935"/>
    <cellStyle name="40 % - Markeringsfarve2 2 7 3" xfId="5662"/>
    <cellStyle name="40 % - Markeringsfarve2 2 7 3 2" xfId="15936"/>
    <cellStyle name="40 % - Markeringsfarve2 2 7 4" xfId="5663"/>
    <cellStyle name="40 % - Markeringsfarve2 2 7 4 2" xfId="15937"/>
    <cellStyle name="40 % - Markeringsfarve2 2 7 5" xfId="5664"/>
    <cellStyle name="40 % - Markeringsfarve2 2 7 5 2" xfId="15938"/>
    <cellStyle name="40 % - Markeringsfarve2 2 7 6" xfId="5665"/>
    <cellStyle name="40 % - Markeringsfarve2 2 7 6 2" xfId="15939"/>
    <cellStyle name="40 % - Markeringsfarve2 2 7 7" xfId="15934"/>
    <cellStyle name="40 % - Markeringsfarve2 2 8" xfId="5666"/>
    <cellStyle name="40 % - Markeringsfarve2 2 8 2" xfId="5667"/>
    <cellStyle name="40 % - Markeringsfarve2 2 8 2 2" xfId="15941"/>
    <cellStyle name="40 % - Markeringsfarve2 2 8 3" xfId="5668"/>
    <cellStyle name="40 % - Markeringsfarve2 2 8 3 2" xfId="15942"/>
    <cellStyle name="40 % - Markeringsfarve2 2 8 4" xfId="5669"/>
    <cellStyle name="40 % - Markeringsfarve2 2 8 4 2" xfId="15943"/>
    <cellStyle name="40 % - Markeringsfarve2 2 8 5" xfId="5670"/>
    <cellStyle name="40 % - Markeringsfarve2 2 8 5 2" xfId="15944"/>
    <cellStyle name="40 % - Markeringsfarve2 2 8 6" xfId="5671"/>
    <cellStyle name="40 % - Markeringsfarve2 2 8 6 2" xfId="15945"/>
    <cellStyle name="40 % - Markeringsfarve2 2 8 7" xfId="15940"/>
    <cellStyle name="40 % - Markeringsfarve2 2 9" xfId="5672"/>
    <cellStyle name="40 % - Markeringsfarve2 2 9 2" xfId="5673"/>
    <cellStyle name="40 % - Markeringsfarve2 2 9 2 2" xfId="15947"/>
    <cellStyle name="40 % - Markeringsfarve2 2 9 3" xfId="5674"/>
    <cellStyle name="40 % - Markeringsfarve2 2 9 3 2" xfId="15948"/>
    <cellStyle name="40 % - Markeringsfarve2 2 9 4" xfId="5675"/>
    <cellStyle name="40 % - Markeringsfarve2 2 9 4 2" xfId="15949"/>
    <cellStyle name="40 % - Markeringsfarve2 2 9 5" xfId="5676"/>
    <cellStyle name="40 % - Markeringsfarve2 2 9 5 2" xfId="15950"/>
    <cellStyle name="40 % - Markeringsfarve2 2 9 6" xfId="5677"/>
    <cellStyle name="40 % - Markeringsfarve2 2 9 6 2" xfId="15951"/>
    <cellStyle name="40 % - Markeringsfarve2 2 9 7" xfId="15946"/>
    <cellStyle name="40 % - Markeringsfarve2 2_Budget" xfId="5678"/>
    <cellStyle name="40 % - Markeringsfarve2 20" xfId="10297"/>
    <cellStyle name="40 % - Markeringsfarve2 3" xfId="5679"/>
    <cellStyle name="40 % - Markeringsfarve2 3 2" xfId="5680"/>
    <cellStyle name="40 % - Markeringsfarve2 3 2 10" xfId="15953"/>
    <cellStyle name="40 % - Markeringsfarve2 3 2 2" xfId="5681"/>
    <cellStyle name="40 % - Markeringsfarve2 3 2 2 2" xfId="5682"/>
    <cellStyle name="40 % - Markeringsfarve2 3 2 2 2 2" xfId="5683"/>
    <cellStyle name="40 % - Markeringsfarve2 3 2 2 2 2 2" xfId="15956"/>
    <cellStyle name="40 % - Markeringsfarve2 3 2 2 2 3" xfId="5684"/>
    <cellStyle name="40 % - Markeringsfarve2 3 2 2 2 3 2" xfId="15957"/>
    <cellStyle name="40 % - Markeringsfarve2 3 2 2 2 4" xfId="5685"/>
    <cellStyle name="40 % - Markeringsfarve2 3 2 2 2 4 2" xfId="15958"/>
    <cellStyle name="40 % - Markeringsfarve2 3 2 2 2 5" xfId="5686"/>
    <cellStyle name="40 % - Markeringsfarve2 3 2 2 2 5 2" xfId="15959"/>
    <cellStyle name="40 % - Markeringsfarve2 3 2 2 2 6" xfId="5687"/>
    <cellStyle name="40 % - Markeringsfarve2 3 2 2 2 6 2" xfId="15960"/>
    <cellStyle name="40 % - Markeringsfarve2 3 2 2 2 7" xfId="15955"/>
    <cellStyle name="40 % - Markeringsfarve2 3 2 2 3" xfId="5688"/>
    <cellStyle name="40 % - Markeringsfarve2 3 2 2 3 2" xfId="15961"/>
    <cellStyle name="40 % - Markeringsfarve2 3 2 2 4" xfId="5689"/>
    <cellStyle name="40 % - Markeringsfarve2 3 2 2 4 2" xfId="15962"/>
    <cellStyle name="40 % - Markeringsfarve2 3 2 2 5" xfId="5690"/>
    <cellStyle name="40 % - Markeringsfarve2 3 2 2 5 2" xfId="15963"/>
    <cellStyle name="40 % - Markeringsfarve2 3 2 2 6" xfId="5691"/>
    <cellStyle name="40 % - Markeringsfarve2 3 2 2 6 2" xfId="15964"/>
    <cellStyle name="40 % - Markeringsfarve2 3 2 2 7" xfId="5692"/>
    <cellStyle name="40 % - Markeringsfarve2 3 2 2 7 2" xfId="15965"/>
    <cellStyle name="40 % - Markeringsfarve2 3 2 2 8" xfId="15954"/>
    <cellStyle name="40 % - Markeringsfarve2 3 2 3" xfId="5693"/>
    <cellStyle name="40 % - Markeringsfarve2 3 2 3 2" xfId="5694"/>
    <cellStyle name="40 % - Markeringsfarve2 3 2 3 2 2" xfId="15967"/>
    <cellStyle name="40 % - Markeringsfarve2 3 2 3 3" xfId="5695"/>
    <cellStyle name="40 % - Markeringsfarve2 3 2 3 3 2" xfId="15968"/>
    <cellStyle name="40 % - Markeringsfarve2 3 2 3 4" xfId="5696"/>
    <cellStyle name="40 % - Markeringsfarve2 3 2 3 4 2" xfId="15969"/>
    <cellStyle name="40 % - Markeringsfarve2 3 2 3 5" xfId="5697"/>
    <cellStyle name="40 % - Markeringsfarve2 3 2 3 5 2" xfId="15970"/>
    <cellStyle name="40 % - Markeringsfarve2 3 2 3 6" xfId="5698"/>
    <cellStyle name="40 % - Markeringsfarve2 3 2 3 6 2" xfId="15971"/>
    <cellStyle name="40 % - Markeringsfarve2 3 2 3 7" xfId="15966"/>
    <cellStyle name="40 % - Markeringsfarve2 3 2 4" xfId="5699"/>
    <cellStyle name="40 % - Markeringsfarve2 3 2 4 2" xfId="15972"/>
    <cellStyle name="40 % - Markeringsfarve2 3 2 5" xfId="5700"/>
    <cellStyle name="40 % - Markeringsfarve2 3 2 5 2" xfId="15973"/>
    <cellStyle name="40 % - Markeringsfarve2 3 2 6" xfId="5701"/>
    <cellStyle name="40 % - Markeringsfarve2 3 2 6 2" xfId="15974"/>
    <cellStyle name="40 % - Markeringsfarve2 3 2 7" xfId="5702"/>
    <cellStyle name="40 % - Markeringsfarve2 3 2 7 2" xfId="15975"/>
    <cellStyle name="40 % - Markeringsfarve2 3 2 8" xfId="5703"/>
    <cellStyle name="40 % - Markeringsfarve2 3 2 8 2" xfId="15976"/>
    <cellStyle name="40 % - Markeringsfarve2 3 2 9" xfId="5704"/>
    <cellStyle name="40 % - Markeringsfarve2 3 2 9 2" xfId="15977"/>
    <cellStyle name="40 % - Markeringsfarve2 3 3" xfId="5705"/>
    <cellStyle name="40 % - Markeringsfarve2 3 3 2" xfId="15978"/>
    <cellStyle name="40 % - Markeringsfarve2 3 4" xfId="15952"/>
    <cellStyle name="40 % - Markeringsfarve2 3_Budget" xfId="5706"/>
    <cellStyle name="40 % - Markeringsfarve2 4" xfId="5707"/>
    <cellStyle name="40 % - Markeringsfarve2 4 2" xfId="5708"/>
    <cellStyle name="40 % - Markeringsfarve2 4 2 2" xfId="15980"/>
    <cellStyle name="40 % - Markeringsfarve2 4 3" xfId="15979"/>
    <cellStyle name="40 % - Markeringsfarve2 5" xfId="5709"/>
    <cellStyle name="40 % - Markeringsfarve2 5 2" xfId="15981"/>
    <cellStyle name="40 % - Markeringsfarve2 6" xfId="5710"/>
    <cellStyle name="40 % - Markeringsfarve2 6 10" xfId="5711"/>
    <cellStyle name="40 % - Markeringsfarve2 6 10 2" xfId="15983"/>
    <cellStyle name="40 % - Markeringsfarve2 6 11" xfId="15982"/>
    <cellStyle name="40 % - Markeringsfarve2 6 2" xfId="5712"/>
    <cellStyle name="40 % - Markeringsfarve2 6 2 2" xfId="5713"/>
    <cellStyle name="40 % - Markeringsfarve2 6 2 2 2" xfId="5714"/>
    <cellStyle name="40 % - Markeringsfarve2 6 2 2 2 2" xfId="15986"/>
    <cellStyle name="40 % - Markeringsfarve2 6 2 2 3" xfId="5715"/>
    <cellStyle name="40 % - Markeringsfarve2 6 2 2 3 2" xfId="15987"/>
    <cellStyle name="40 % - Markeringsfarve2 6 2 2 4" xfId="5716"/>
    <cellStyle name="40 % - Markeringsfarve2 6 2 2 4 2" xfId="15988"/>
    <cellStyle name="40 % - Markeringsfarve2 6 2 2 5" xfId="5717"/>
    <cellStyle name="40 % - Markeringsfarve2 6 2 2 5 2" xfId="15989"/>
    <cellStyle name="40 % - Markeringsfarve2 6 2 2 6" xfId="5718"/>
    <cellStyle name="40 % - Markeringsfarve2 6 2 2 6 2" xfId="15990"/>
    <cellStyle name="40 % - Markeringsfarve2 6 2 2 7" xfId="15985"/>
    <cellStyle name="40 % - Markeringsfarve2 6 2 3" xfId="5719"/>
    <cellStyle name="40 % - Markeringsfarve2 6 2 3 2" xfId="5720"/>
    <cellStyle name="40 % - Markeringsfarve2 6 2 3 2 2" xfId="15992"/>
    <cellStyle name="40 % - Markeringsfarve2 6 2 3 3" xfId="5721"/>
    <cellStyle name="40 % - Markeringsfarve2 6 2 3 3 2" xfId="15993"/>
    <cellStyle name="40 % - Markeringsfarve2 6 2 3 4" xfId="5722"/>
    <cellStyle name="40 % - Markeringsfarve2 6 2 3 4 2" xfId="15994"/>
    <cellStyle name="40 % - Markeringsfarve2 6 2 3 5" xfId="5723"/>
    <cellStyle name="40 % - Markeringsfarve2 6 2 3 5 2" xfId="15995"/>
    <cellStyle name="40 % - Markeringsfarve2 6 2 3 6" xfId="5724"/>
    <cellStyle name="40 % - Markeringsfarve2 6 2 3 6 2" xfId="15996"/>
    <cellStyle name="40 % - Markeringsfarve2 6 2 3 7" xfId="15991"/>
    <cellStyle name="40 % - Markeringsfarve2 6 2 4" xfId="5725"/>
    <cellStyle name="40 % - Markeringsfarve2 6 2 4 2" xfId="15997"/>
    <cellStyle name="40 % - Markeringsfarve2 6 2 5" xfId="5726"/>
    <cellStyle name="40 % - Markeringsfarve2 6 2 5 2" xfId="15998"/>
    <cellStyle name="40 % - Markeringsfarve2 6 2 6" xfId="5727"/>
    <cellStyle name="40 % - Markeringsfarve2 6 2 6 2" xfId="15999"/>
    <cellStyle name="40 % - Markeringsfarve2 6 2 7" xfId="5728"/>
    <cellStyle name="40 % - Markeringsfarve2 6 2 7 2" xfId="16000"/>
    <cellStyle name="40 % - Markeringsfarve2 6 2 8" xfId="5729"/>
    <cellStyle name="40 % - Markeringsfarve2 6 2 8 2" xfId="16001"/>
    <cellStyle name="40 % - Markeringsfarve2 6 2 9" xfId="15984"/>
    <cellStyle name="40 % - Markeringsfarve2 6 3" xfId="5730"/>
    <cellStyle name="40 % - Markeringsfarve2 6 3 2" xfId="16002"/>
    <cellStyle name="40 % - Markeringsfarve2 6 4" xfId="5731"/>
    <cellStyle name="40 % - Markeringsfarve2 6 4 2" xfId="5732"/>
    <cellStyle name="40 % - Markeringsfarve2 6 4 2 2" xfId="16004"/>
    <cellStyle name="40 % - Markeringsfarve2 6 4 3" xfId="5733"/>
    <cellStyle name="40 % - Markeringsfarve2 6 4 3 2" xfId="16005"/>
    <cellStyle name="40 % - Markeringsfarve2 6 4 4" xfId="5734"/>
    <cellStyle name="40 % - Markeringsfarve2 6 4 4 2" xfId="16006"/>
    <cellStyle name="40 % - Markeringsfarve2 6 4 5" xfId="5735"/>
    <cellStyle name="40 % - Markeringsfarve2 6 4 5 2" xfId="16007"/>
    <cellStyle name="40 % - Markeringsfarve2 6 4 6" xfId="5736"/>
    <cellStyle name="40 % - Markeringsfarve2 6 4 6 2" xfId="16008"/>
    <cellStyle name="40 % - Markeringsfarve2 6 4 7" xfId="16003"/>
    <cellStyle name="40 % - Markeringsfarve2 6 5" xfId="5737"/>
    <cellStyle name="40 % - Markeringsfarve2 6 5 2" xfId="5738"/>
    <cellStyle name="40 % - Markeringsfarve2 6 5 2 2" xfId="16010"/>
    <cellStyle name="40 % - Markeringsfarve2 6 5 3" xfId="5739"/>
    <cellStyle name="40 % - Markeringsfarve2 6 5 3 2" xfId="16011"/>
    <cellStyle name="40 % - Markeringsfarve2 6 5 4" xfId="5740"/>
    <cellStyle name="40 % - Markeringsfarve2 6 5 4 2" xfId="16012"/>
    <cellStyle name="40 % - Markeringsfarve2 6 5 5" xfId="5741"/>
    <cellStyle name="40 % - Markeringsfarve2 6 5 5 2" xfId="16013"/>
    <cellStyle name="40 % - Markeringsfarve2 6 5 6" xfId="5742"/>
    <cellStyle name="40 % - Markeringsfarve2 6 5 6 2" xfId="16014"/>
    <cellStyle name="40 % - Markeringsfarve2 6 5 7" xfId="16009"/>
    <cellStyle name="40 % - Markeringsfarve2 6 6" xfId="5743"/>
    <cellStyle name="40 % - Markeringsfarve2 6 6 2" xfId="16015"/>
    <cellStyle name="40 % - Markeringsfarve2 6 7" xfId="5744"/>
    <cellStyle name="40 % - Markeringsfarve2 6 7 2" xfId="16016"/>
    <cellStyle name="40 % - Markeringsfarve2 6 8" xfId="5745"/>
    <cellStyle name="40 % - Markeringsfarve2 6 8 2" xfId="16017"/>
    <cellStyle name="40 % - Markeringsfarve2 6 9" xfId="5746"/>
    <cellStyle name="40 % - Markeringsfarve2 6 9 2" xfId="16018"/>
    <cellStyle name="40 % - Markeringsfarve2 7" xfId="5747"/>
    <cellStyle name="40 % - Markeringsfarve2 7 2" xfId="16019"/>
    <cellStyle name="40 % - Markeringsfarve2 8" xfId="5748"/>
    <cellStyle name="40 % - Markeringsfarve2 8 2" xfId="16020"/>
    <cellStyle name="40 % - Markeringsfarve2 9" xfId="5749"/>
    <cellStyle name="40 % - Markeringsfarve2 9 2" xfId="16021"/>
    <cellStyle name="40 % - Markeringsfarve3 10" xfId="5751"/>
    <cellStyle name="40 % - Markeringsfarve3 10 2" xfId="16022"/>
    <cellStyle name="40 % - Markeringsfarve3 11" xfId="5752"/>
    <cellStyle name="40 % - Markeringsfarve3 11 2" xfId="5753"/>
    <cellStyle name="40 % - Markeringsfarve3 11 2 2" xfId="16024"/>
    <cellStyle name="40 % - Markeringsfarve3 11 3" xfId="16023"/>
    <cellStyle name="40 % - Markeringsfarve3 12" xfId="5754"/>
    <cellStyle name="40 % - Markeringsfarve3 12 2" xfId="16025"/>
    <cellStyle name="40 % - Markeringsfarve3 13" xfId="5755"/>
    <cellStyle name="40 % - Markeringsfarve3 13 2" xfId="16026"/>
    <cellStyle name="40 % - Markeringsfarve3 14" xfId="5756"/>
    <cellStyle name="40 % - Markeringsfarve3 14 2" xfId="16027"/>
    <cellStyle name="40 % - Markeringsfarve3 15" xfId="5757"/>
    <cellStyle name="40 % - Markeringsfarve3 15 2" xfId="16028"/>
    <cellStyle name="40 % - Markeringsfarve3 16" xfId="5758"/>
    <cellStyle name="40 % - Markeringsfarve3 16 2" xfId="16029"/>
    <cellStyle name="40 % - Markeringsfarve3 17" xfId="5759"/>
    <cellStyle name="40 % - Markeringsfarve3 17 2" xfId="16030"/>
    <cellStyle name="40 % - Markeringsfarve3 18" xfId="5760"/>
    <cellStyle name="40 % - Markeringsfarve3 18 2" xfId="16031"/>
    <cellStyle name="40 % - Markeringsfarve3 19" xfId="5761"/>
    <cellStyle name="40 % - Markeringsfarve3 19 2" xfId="16032"/>
    <cellStyle name="40 % - Markeringsfarve3 2" xfId="5762"/>
    <cellStyle name="40 % - Markeringsfarve3 2 10" xfId="5763"/>
    <cellStyle name="40 % - Markeringsfarve3 2 10 2" xfId="16034"/>
    <cellStyle name="40 % - Markeringsfarve3 2 11" xfId="5764"/>
    <cellStyle name="40 % - Markeringsfarve3 2 11 2" xfId="16035"/>
    <cellStyle name="40 % - Markeringsfarve3 2 12" xfId="5765"/>
    <cellStyle name="40 % - Markeringsfarve3 2 12 2" xfId="16036"/>
    <cellStyle name="40 % - Markeringsfarve3 2 13" xfId="5766"/>
    <cellStyle name="40 % - Markeringsfarve3 2 13 2" xfId="16037"/>
    <cellStyle name="40 % - Markeringsfarve3 2 14" xfId="5767"/>
    <cellStyle name="40 % - Markeringsfarve3 2 14 2" xfId="16038"/>
    <cellStyle name="40 % - Markeringsfarve3 2 15" xfId="5768"/>
    <cellStyle name="40 % - Markeringsfarve3 2 15 2" xfId="16039"/>
    <cellStyle name="40 % - Markeringsfarve3 2 16" xfId="5769"/>
    <cellStyle name="40 % - Markeringsfarve3 2 16 2" xfId="16040"/>
    <cellStyle name="40 % - Markeringsfarve3 2 17" xfId="5770"/>
    <cellStyle name="40 % - Markeringsfarve3 2 17 2" xfId="16041"/>
    <cellStyle name="40 % - Markeringsfarve3 2 18" xfId="10300"/>
    <cellStyle name="40 % - Markeringsfarve3 2 19" xfId="16033"/>
    <cellStyle name="40 % - Markeringsfarve3 2 2" xfId="5771"/>
    <cellStyle name="40 % - Markeringsfarve3 2 2 10" xfId="5772"/>
    <cellStyle name="40 % - Markeringsfarve3 2 2 10 2" xfId="16043"/>
    <cellStyle name="40 % - Markeringsfarve3 2 2 11" xfId="5773"/>
    <cellStyle name="40 % - Markeringsfarve3 2 2 11 2" xfId="16044"/>
    <cellStyle name="40 % - Markeringsfarve3 2 2 12" xfId="5774"/>
    <cellStyle name="40 % - Markeringsfarve3 2 2 12 2" xfId="16045"/>
    <cellStyle name="40 % - Markeringsfarve3 2 2 13" xfId="5775"/>
    <cellStyle name="40 % - Markeringsfarve3 2 2 13 2" xfId="16046"/>
    <cellStyle name="40 % - Markeringsfarve3 2 2 14" xfId="5776"/>
    <cellStyle name="40 % - Markeringsfarve3 2 2 14 2" xfId="16047"/>
    <cellStyle name="40 % - Markeringsfarve3 2 2 15" xfId="16042"/>
    <cellStyle name="40 % - Markeringsfarve3 2 2 2" xfId="5777"/>
    <cellStyle name="40 % - Markeringsfarve3 2 2 2 10" xfId="5778"/>
    <cellStyle name="40 % - Markeringsfarve3 2 2 2 10 2" xfId="16049"/>
    <cellStyle name="40 % - Markeringsfarve3 2 2 2 11" xfId="5779"/>
    <cellStyle name="40 % - Markeringsfarve3 2 2 2 11 2" xfId="16050"/>
    <cellStyle name="40 % - Markeringsfarve3 2 2 2 12" xfId="5780"/>
    <cellStyle name="40 % - Markeringsfarve3 2 2 2 12 2" xfId="16051"/>
    <cellStyle name="40 % - Markeringsfarve3 2 2 2 13" xfId="16048"/>
    <cellStyle name="40 % - Markeringsfarve3 2 2 2 2" xfId="5781"/>
    <cellStyle name="40 % - Markeringsfarve3 2 2 2 2 10" xfId="5782"/>
    <cellStyle name="40 % - Markeringsfarve3 2 2 2 2 10 2" xfId="16053"/>
    <cellStyle name="40 % - Markeringsfarve3 2 2 2 2 11" xfId="5783"/>
    <cellStyle name="40 % - Markeringsfarve3 2 2 2 2 11 2" xfId="16054"/>
    <cellStyle name="40 % - Markeringsfarve3 2 2 2 2 12" xfId="16052"/>
    <cellStyle name="40 % - Markeringsfarve3 2 2 2 2 2" xfId="5784"/>
    <cellStyle name="40 % - Markeringsfarve3 2 2 2 2 2 10" xfId="5785"/>
    <cellStyle name="40 % - Markeringsfarve3 2 2 2 2 2 10 2" xfId="16056"/>
    <cellStyle name="40 % - Markeringsfarve3 2 2 2 2 2 11" xfId="16055"/>
    <cellStyle name="40 % - Markeringsfarve3 2 2 2 2 2 2" xfId="5786"/>
    <cellStyle name="40 % - Markeringsfarve3 2 2 2 2 2 2 2" xfId="5787"/>
    <cellStyle name="40 % - Markeringsfarve3 2 2 2 2 2 2 2 2" xfId="16058"/>
    <cellStyle name="40 % - Markeringsfarve3 2 2 2 2 2 2 3" xfId="5788"/>
    <cellStyle name="40 % - Markeringsfarve3 2 2 2 2 2 2 3 2" xfId="16059"/>
    <cellStyle name="40 % - Markeringsfarve3 2 2 2 2 2 2 4" xfId="5789"/>
    <cellStyle name="40 % - Markeringsfarve3 2 2 2 2 2 2 4 2" xfId="16060"/>
    <cellStyle name="40 % - Markeringsfarve3 2 2 2 2 2 2 5" xfId="5790"/>
    <cellStyle name="40 % - Markeringsfarve3 2 2 2 2 2 2 5 2" xfId="16061"/>
    <cellStyle name="40 % - Markeringsfarve3 2 2 2 2 2 2 6" xfId="5791"/>
    <cellStyle name="40 % - Markeringsfarve3 2 2 2 2 2 2 6 2" xfId="16062"/>
    <cellStyle name="40 % - Markeringsfarve3 2 2 2 2 2 2 7" xfId="16057"/>
    <cellStyle name="40 % - Markeringsfarve3 2 2 2 2 2 3" xfId="5792"/>
    <cellStyle name="40 % - Markeringsfarve3 2 2 2 2 2 3 2" xfId="5793"/>
    <cellStyle name="40 % - Markeringsfarve3 2 2 2 2 2 3 2 2" xfId="16064"/>
    <cellStyle name="40 % - Markeringsfarve3 2 2 2 2 2 3 3" xfId="5794"/>
    <cellStyle name="40 % - Markeringsfarve3 2 2 2 2 2 3 3 2" xfId="16065"/>
    <cellStyle name="40 % - Markeringsfarve3 2 2 2 2 2 3 4" xfId="5795"/>
    <cellStyle name="40 % - Markeringsfarve3 2 2 2 2 2 3 4 2" xfId="16066"/>
    <cellStyle name="40 % - Markeringsfarve3 2 2 2 2 2 3 5" xfId="5796"/>
    <cellStyle name="40 % - Markeringsfarve3 2 2 2 2 2 3 5 2" xfId="16067"/>
    <cellStyle name="40 % - Markeringsfarve3 2 2 2 2 2 3 6" xfId="5797"/>
    <cellStyle name="40 % - Markeringsfarve3 2 2 2 2 2 3 6 2" xfId="16068"/>
    <cellStyle name="40 % - Markeringsfarve3 2 2 2 2 2 3 7" xfId="16063"/>
    <cellStyle name="40 % - Markeringsfarve3 2 2 2 2 2 4" xfId="5798"/>
    <cellStyle name="40 % - Markeringsfarve3 2 2 2 2 2 4 2" xfId="5799"/>
    <cellStyle name="40 % - Markeringsfarve3 2 2 2 2 2 4 2 2" xfId="16070"/>
    <cellStyle name="40 % - Markeringsfarve3 2 2 2 2 2 4 3" xfId="5800"/>
    <cellStyle name="40 % - Markeringsfarve3 2 2 2 2 2 4 3 2" xfId="16071"/>
    <cellStyle name="40 % - Markeringsfarve3 2 2 2 2 2 4 4" xfId="5801"/>
    <cellStyle name="40 % - Markeringsfarve3 2 2 2 2 2 4 4 2" xfId="16072"/>
    <cellStyle name="40 % - Markeringsfarve3 2 2 2 2 2 4 5" xfId="5802"/>
    <cellStyle name="40 % - Markeringsfarve3 2 2 2 2 2 4 5 2" xfId="16073"/>
    <cellStyle name="40 % - Markeringsfarve3 2 2 2 2 2 4 6" xfId="5803"/>
    <cellStyle name="40 % - Markeringsfarve3 2 2 2 2 2 4 6 2" xfId="16074"/>
    <cellStyle name="40 % - Markeringsfarve3 2 2 2 2 2 4 7" xfId="16069"/>
    <cellStyle name="40 % - Markeringsfarve3 2 2 2 2 2 5" xfId="5804"/>
    <cellStyle name="40 % - Markeringsfarve3 2 2 2 2 2 5 2" xfId="5805"/>
    <cellStyle name="40 % - Markeringsfarve3 2 2 2 2 2 5 2 2" xfId="16076"/>
    <cellStyle name="40 % - Markeringsfarve3 2 2 2 2 2 5 3" xfId="5806"/>
    <cellStyle name="40 % - Markeringsfarve3 2 2 2 2 2 5 3 2" xfId="16077"/>
    <cellStyle name="40 % - Markeringsfarve3 2 2 2 2 2 5 4" xfId="5807"/>
    <cellStyle name="40 % - Markeringsfarve3 2 2 2 2 2 5 4 2" xfId="16078"/>
    <cellStyle name="40 % - Markeringsfarve3 2 2 2 2 2 5 5" xfId="5808"/>
    <cellStyle name="40 % - Markeringsfarve3 2 2 2 2 2 5 5 2" xfId="16079"/>
    <cellStyle name="40 % - Markeringsfarve3 2 2 2 2 2 5 6" xfId="5809"/>
    <cellStyle name="40 % - Markeringsfarve3 2 2 2 2 2 5 6 2" xfId="16080"/>
    <cellStyle name="40 % - Markeringsfarve3 2 2 2 2 2 5 7" xfId="16075"/>
    <cellStyle name="40 % - Markeringsfarve3 2 2 2 2 2 6" xfId="5810"/>
    <cellStyle name="40 % - Markeringsfarve3 2 2 2 2 2 6 2" xfId="16081"/>
    <cellStyle name="40 % - Markeringsfarve3 2 2 2 2 2 7" xfId="5811"/>
    <cellStyle name="40 % - Markeringsfarve3 2 2 2 2 2 7 2" xfId="16082"/>
    <cellStyle name="40 % - Markeringsfarve3 2 2 2 2 2 8" xfId="5812"/>
    <cellStyle name="40 % - Markeringsfarve3 2 2 2 2 2 8 2" xfId="16083"/>
    <cellStyle name="40 % - Markeringsfarve3 2 2 2 2 2 9" xfId="5813"/>
    <cellStyle name="40 % - Markeringsfarve3 2 2 2 2 2 9 2" xfId="16084"/>
    <cellStyle name="40 % - Markeringsfarve3 2 2 2 2 3" xfId="5814"/>
    <cellStyle name="40 % - Markeringsfarve3 2 2 2 2 3 2" xfId="5815"/>
    <cellStyle name="40 % - Markeringsfarve3 2 2 2 2 3 2 2" xfId="16086"/>
    <cellStyle name="40 % - Markeringsfarve3 2 2 2 2 3 3" xfId="5816"/>
    <cellStyle name="40 % - Markeringsfarve3 2 2 2 2 3 3 2" xfId="16087"/>
    <cellStyle name="40 % - Markeringsfarve3 2 2 2 2 3 4" xfId="5817"/>
    <cellStyle name="40 % - Markeringsfarve3 2 2 2 2 3 4 2" xfId="16088"/>
    <cellStyle name="40 % - Markeringsfarve3 2 2 2 2 3 5" xfId="5818"/>
    <cellStyle name="40 % - Markeringsfarve3 2 2 2 2 3 5 2" xfId="16089"/>
    <cellStyle name="40 % - Markeringsfarve3 2 2 2 2 3 6" xfId="5819"/>
    <cellStyle name="40 % - Markeringsfarve3 2 2 2 2 3 6 2" xfId="16090"/>
    <cellStyle name="40 % - Markeringsfarve3 2 2 2 2 3 7" xfId="16085"/>
    <cellStyle name="40 % - Markeringsfarve3 2 2 2 2 4" xfId="5820"/>
    <cellStyle name="40 % - Markeringsfarve3 2 2 2 2 4 2" xfId="5821"/>
    <cellStyle name="40 % - Markeringsfarve3 2 2 2 2 4 2 2" xfId="16092"/>
    <cellStyle name="40 % - Markeringsfarve3 2 2 2 2 4 3" xfId="5822"/>
    <cellStyle name="40 % - Markeringsfarve3 2 2 2 2 4 3 2" xfId="16093"/>
    <cellStyle name="40 % - Markeringsfarve3 2 2 2 2 4 4" xfId="5823"/>
    <cellStyle name="40 % - Markeringsfarve3 2 2 2 2 4 4 2" xfId="16094"/>
    <cellStyle name="40 % - Markeringsfarve3 2 2 2 2 4 5" xfId="5824"/>
    <cellStyle name="40 % - Markeringsfarve3 2 2 2 2 4 5 2" xfId="16095"/>
    <cellStyle name="40 % - Markeringsfarve3 2 2 2 2 4 6" xfId="5825"/>
    <cellStyle name="40 % - Markeringsfarve3 2 2 2 2 4 6 2" xfId="16096"/>
    <cellStyle name="40 % - Markeringsfarve3 2 2 2 2 4 7" xfId="16091"/>
    <cellStyle name="40 % - Markeringsfarve3 2 2 2 2 5" xfId="5826"/>
    <cellStyle name="40 % - Markeringsfarve3 2 2 2 2 5 2" xfId="5827"/>
    <cellStyle name="40 % - Markeringsfarve3 2 2 2 2 5 2 2" xfId="16098"/>
    <cellStyle name="40 % - Markeringsfarve3 2 2 2 2 5 3" xfId="5828"/>
    <cellStyle name="40 % - Markeringsfarve3 2 2 2 2 5 3 2" xfId="16099"/>
    <cellStyle name="40 % - Markeringsfarve3 2 2 2 2 5 4" xfId="5829"/>
    <cellStyle name="40 % - Markeringsfarve3 2 2 2 2 5 4 2" xfId="16100"/>
    <cellStyle name="40 % - Markeringsfarve3 2 2 2 2 5 5" xfId="5830"/>
    <cellStyle name="40 % - Markeringsfarve3 2 2 2 2 5 5 2" xfId="16101"/>
    <cellStyle name="40 % - Markeringsfarve3 2 2 2 2 5 6" xfId="5831"/>
    <cellStyle name="40 % - Markeringsfarve3 2 2 2 2 5 6 2" xfId="16102"/>
    <cellStyle name="40 % - Markeringsfarve3 2 2 2 2 5 7" xfId="16097"/>
    <cellStyle name="40 % - Markeringsfarve3 2 2 2 2 6" xfId="5832"/>
    <cellStyle name="40 % - Markeringsfarve3 2 2 2 2 6 2" xfId="5833"/>
    <cellStyle name="40 % - Markeringsfarve3 2 2 2 2 6 2 2" xfId="16104"/>
    <cellStyle name="40 % - Markeringsfarve3 2 2 2 2 6 3" xfId="5834"/>
    <cellStyle name="40 % - Markeringsfarve3 2 2 2 2 6 3 2" xfId="16105"/>
    <cellStyle name="40 % - Markeringsfarve3 2 2 2 2 6 4" xfId="5835"/>
    <cellStyle name="40 % - Markeringsfarve3 2 2 2 2 6 4 2" xfId="16106"/>
    <cellStyle name="40 % - Markeringsfarve3 2 2 2 2 6 5" xfId="5836"/>
    <cellStyle name="40 % - Markeringsfarve3 2 2 2 2 6 5 2" xfId="16107"/>
    <cellStyle name="40 % - Markeringsfarve3 2 2 2 2 6 6" xfId="5837"/>
    <cellStyle name="40 % - Markeringsfarve3 2 2 2 2 6 6 2" xfId="16108"/>
    <cellStyle name="40 % - Markeringsfarve3 2 2 2 2 6 7" xfId="16103"/>
    <cellStyle name="40 % - Markeringsfarve3 2 2 2 2 7" xfId="5838"/>
    <cellStyle name="40 % - Markeringsfarve3 2 2 2 2 7 2" xfId="16109"/>
    <cellStyle name="40 % - Markeringsfarve3 2 2 2 2 8" xfId="5839"/>
    <cellStyle name="40 % - Markeringsfarve3 2 2 2 2 8 2" xfId="16110"/>
    <cellStyle name="40 % - Markeringsfarve3 2 2 2 2 9" xfId="5840"/>
    <cellStyle name="40 % - Markeringsfarve3 2 2 2 2 9 2" xfId="16111"/>
    <cellStyle name="40 % - Markeringsfarve3 2 2 2 3" xfId="5841"/>
    <cellStyle name="40 % - Markeringsfarve3 2 2 2 3 10" xfId="5842"/>
    <cellStyle name="40 % - Markeringsfarve3 2 2 2 3 10 2" xfId="16113"/>
    <cellStyle name="40 % - Markeringsfarve3 2 2 2 3 11" xfId="16112"/>
    <cellStyle name="40 % - Markeringsfarve3 2 2 2 3 2" xfId="5843"/>
    <cellStyle name="40 % - Markeringsfarve3 2 2 2 3 2 2" xfId="5844"/>
    <cellStyle name="40 % - Markeringsfarve3 2 2 2 3 2 2 2" xfId="16115"/>
    <cellStyle name="40 % - Markeringsfarve3 2 2 2 3 2 3" xfId="5845"/>
    <cellStyle name="40 % - Markeringsfarve3 2 2 2 3 2 3 2" xfId="16116"/>
    <cellStyle name="40 % - Markeringsfarve3 2 2 2 3 2 4" xfId="5846"/>
    <cellStyle name="40 % - Markeringsfarve3 2 2 2 3 2 4 2" xfId="16117"/>
    <cellStyle name="40 % - Markeringsfarve3 2 2 2 3 2 5" xfId="5847"/>
    <cellStyle name="40 % - Markeringsfarve3 2 2 2 3 2 5 2" xfId="16118"/>
    <cellStyle name="40 % - Markeringsfarve3 2 2 2 3 2 6" xfId="5848"/>
    <cellStyle name="40 % - Markeringsfarve3 2 2 2 3 2 6 2" xfId="16119"/>
    <cellStyle name="40 % - Markeringsfarve3 2 2 2 3 2 7" xfId="16114"/>
    <cellStyle name="40 % - Markeringsfarve3 2 2 2 3 3" xfId="5849"/>
    <cellStyle name="40 % - Markeringsfarve3 2 2 2 3 3 2" xfId="5850"/>
    <cellStyle name="40 % - Markeringsfarve3 2 2 2 3 3 2 2" xfId="16121"/>
    <cellStyle name="40 % - Markeringsfarve3 2 2 2 3 3 3" xfId="5851"/>
    <cellStyle name="40 % - Markeringsfarve3 2 2 2 3 3 3 2" xfId="16122"/>
    <cellStyle name="40 % - Markeringsfarve3 2 2 2 3 3 4" xfId="5852"/>
    <cellStyle name="40 % - Markeringsfarve3 2 2 2 3 3 4 2" xfId="16123"/>
    <cellStyle name="40 % - Markeringsfarve3 2 2 2 3 3 5" xfId="5853"/>
    <cellStyle name="40 % - Markeringsfarve3 2 2 2 3 3 5 2" xfId="16124"/>
    <cellStyle name="40 % - Markeringsfarve3 2 2 2 3 3 6" xfId="5854"/>
    <cellStyle name="40 % - Markeringsfarve3 2 2 2 3 3 6 2" xfId="16125"/>
    <cellStyle name="40 % - Markeringsfarve3 2 2 2 3 3 7" xfId="16120"/>
    <cellStyle name="40 % - Markeringsfarve3 2 2 2 3 4" xfId="5855"/>
    <cellStyle name="40 % - Markeringsfarve3 2 2 2 3 4 2" xfId="5856"/>
    <cellStyle name="40 % - Markeringsfarve3 2 2 2 3 4 2 2" xfId="16127"/>
    <cellStyle name="40 % - Markeringsfarve3 2 2 2 3 4 3" xfId="5857"/>
    <cellStyle name="40 % - Markeringsfarve3 2 2 2 3 4 3 2" xfId="16128"/>
    <cellStyle name="40 % - Markeringsfarve3 2 2 2 3 4 4" xfId="5858"/>
    <cellStyle name="40 % - Markeringsfarve3 2 2 2 3 4 4 2" xfId="16129"/>
    <cellStyle name="40 % - Markeringsfarve3 2 2 2 3 4 5" xfId="5859"/>
    <cellStyle name="40 % - Markeringsfarve3 2 2 2 3 4 5 2" xfId="16130"/>
    <cellStyle name="40 % - Markeringsfarve3 2 2 2 3 4 6" xfId="5860"/>
    <cellStyle name="40 % - Markeringsfarve3 2 2 2 3 4 6 2" xfId="16131"/>
    <cellStyle name="40 % - Markeringsfarve3 2 2 2 3 4 7" xfId="16126"/>
    <cellStyle name="40 % - Markeringsfarve3 2 2 2 3 5" xfId="5861"/>
    <cellStyle name="40 % - Markeringsfarve3 2 2 2 3 5 2" xfId="5862"/>
    <cellStyle name="40 % - Markeringsfarve3 2 2 2 3 5 2 2" xfId="16133"/>
    <cellStyle name="40 % - Markeringsfarve3 2 2 2 3 5 3" xfId="5863"/>
    <cellStyle name="40 % - Markeringsfarve3 2 2 2 3 5 3 2" xfId="16134"/>
    <cellStyle name="40 % - Markeringsfarve3 2 2 2 3 5 4" xfId="5864"/>
    <cellStyle name="40 % - Markeringsfarve3 2 2 2 3 5 4 2" xfId="16135"/>
    <cellStyle name="40 % - Markeringsfarve3 2 2 2 3 5 5" xfId="5865"/>
    <cellStyle name="40 % - Markeringsfarve3 2 2 2 3 5 5 2" xfId="16136"/>
    <cellStyle name="40 % - Markeringsfarve3 2 2 2 3 5 6" xfId="5866"/>
    <cellStyle name="40 % - Markeringsfarve3 2 2 2 3 5 6 2" xfId="16137"/>
    <cellStyle name="40 % - Markeringsfarve3 2 2 2 3 5 7" xfId="16132"/>
    <cellStyle name="40 % - Markeringsfarve3 2 2 2 3 6" xfId="5867"/>
    <cellStyle name="40 % - Markeringsfarve3 2 2 2 3 6 2" xfId="16138"/>
    <cellStyle name="40 % - Markeringsfarve3 2 2 2 3 7" xfId="5868"/>
    <cellStyle name="40 % - Markeringsfarve3 2 2 2 3 7 2" xfId="16139"/>
    <cellStyle name="40 % - Markeringsfarve3 2 2 2 3 8" xfId="5869"/>
    <cellStyle name="40 % - Markeringsfarve3 2 2 2 3 8 2" xfId="16140"/>
    <cellStyle name="40 % - Markeringsfarve3 2 2 2 3 9" xfId="5870"/>
    <cellStyle name="40 % - Markeringsfarve3 2 2 2 3 9 2" xfId="16141"/>
    <cellStyle name="40 % - Markeringsfarve3 2 2 2 4" xfId="5871"/>
    <cellStyle name="40 % - Markeringsfarve3 2 2 2 4 2" xfId="5872"/>
    <cellStyle name="40 % - Markeringsfarve3 2 2 2 4 2 2" xfId="16143"/>
    <cellStyle name="40 % - Markeringsfarve3 2 2 2 4 3" xfId="5873"/>
    <cellStyle name="40 % - Markeringsfarve3 2 2 2 4 3 2" xfId="16144"/>
    <cellStyle name="40 % - Markeringsfarve3 2 2 2 4 4" xfId="5874"/>
    <cellStyle name="40 % - Markeringsfarve3 2 2 2 4 4 2" xfId="16145"/>
    <cellStyle name="40 % - Markeringsfarve3 2 2 2 4 5" xfId="5875"/>
    <cellStyle name="40 % - Markeringsfarve3 2 2 2 4 5 2" xfId="16146"/>
    <cellStyle name="40 % - Markeringsfarve3 2 2 2 4 6" xfId="5876"/>
    <cellStyle name="40 % - Markeringsfarve3 2 2 2 4 6 2" xfId="16147"/>
    <cellStyle name="40 % - Markeringsfarve3 2 2 2 4 7" xfId="16142"/>
    <cellStyle name="40 % - Markeringsfarve3 2 2 2 5" xfId="5877"/>
    <cellStyle name="40 % - Markeringsfarve3 2 2 2 5 2" xfId="5878"/>
    <cellStyle name="40 % - Markeringsfarve3 2 2 2 5 2 2" xfId="16149"/>
    <cellStyle name="40 % - Markeringsfarve3 2 2 2 5 3" xfId="5879"/>
    <cellStyle name="40 % - Markeringsfarve3 2 2 2 5 3 2" xfId="16150"/>
    <cellStyle name="40 % - Markeringsfarve3 2 2 2 5 4" xfId="5880"/>
    <cellStyle name="40 % - Markeringsfarve3 2 2 2 5 4 2" xfId="16151"/>
    <cellStyle name="40 % - Markeringsfarve3 2 2 2 5 5" xfId="5881"/>
    <cellStyle name="40 % - Markeringsfarve3 2 2 2 5 5 2" xfId="16152"/>
    <cellStyle name="40 % - Markeringsfarve3 2 2 2 5 6" xfId="5882"/>
    <cellStyle name="40 % - Markeringsfarve3 2 2 2 5 6 2" xfId="16153"/>
    <cellStyle name="40 % - Markeringsfarve3 2 2 2 5 7" xfId="16148"/>
    <cellStyle name="40 % - Markeringsfarve3 2 2 2 6" xfId="5883"/>
    <cellStyle name="40 % - Markeringsfarve3 2 2 2 6 2" xfId="5884"/>
    <cellStyle name="40 % - Markeringsfarve3 2 2 2 6 2 2" xfId="16155"/>
    <cellStyle name="40 % - Markeringsfarve3 2 2 2 6 3" xfId="5885"/>
    <cellStyle name="40 % - Markeringsfarve3 2 2 2 6 3 2" xfId="16156"/>
    <cellStyle name="40 % - Markeringsfarve3 2 2 2 6 4" xfId="5886"/>
    <cellStyle name="40 % - Markeringsfarve3 2 2 2 6 4 2" xfId="16157"/>
    <cellStyle name="40 % - Markeringsfarve3 2 2 2 6 5" xfId="5887"/>
    <cellStyle name="40 % - Markeringsfarve3 2 2 2 6 5 2" xfId="16158"/>
    <cellStyle name="40 % - Markeringsfarve3 2 2 2 6 6" xfId="5888"/>
    <cellStyle name="40 % - Markeringsfarve3 2 2 2 6 6 2" xfId="16159"/>
    <cellStyle name="40 % - Markeringsfarve3 2 2 2 6 7" xfId="16154"/>
    <cellStyle name="40 % - Markeringsfarve3 2 2 2 7" xfId="5889"/>
    <cellStyle name="40 % - Markeringsfarve3 2 2 2 7 2" xfId="5890"/>
    <cellStyle name="40 % - Markeringsfarve3 2 2 2 7 2 2" xfId="16161"/>
    <cellStyle name="40 % - Markeringsfarve3 2 2 2 7 3" xfId="5891"/>
    <cellStyle name="40 % - Markeringsfarve3 2 2 2 7 3 2" xfId="16162"/>
    <cellStyle name="40 % - Markeringsfarve3 2 2 2 7 4" xfId="5892"/>
    <cellStyle name="40 % - Markeringsfarve3 2 2 2 7 4 2" xfId="16163"/>
    <cellStyle name="40 % - Markeringsfarve3 2 2 2 7 5" xfId="5893"/>
    <cellStyle name="40 % - Markeringsfarve3 2 2 2 7 5 2" xfId="16164"/>
    <cellStyle name="40 % - Markeringsfarve3 2 2 2 7 6" xfId="5894"/>
    <cellStyle name="40 % - Markeringsfarve3 2 2 2 7 6 2" xfId="16165"/>
    <cellStyle name="40 % - Markeringsfarve3 2 2 2 7 7" xfId="16160"/>
    <cellStyle name="40 % - Markeringsfarve3 2 2 2 8" xfId="5895"/>
    <cellStyle name="40 % - Markeringsfarve3 2 2 2 8 2" xfId="16166"/>
    <cellStyle name="40 % - Markeringsfarve3 2 2 2 9" xfId="5896"/>
    <cellStyle name="40 % - Markeringsfarve3 2 2 2 9 2" xfId="16167"/>
    <cellStyle name="40 % - Markeringsfarve3 2 2 3" xfId="5897"/>
    <cellStyle name="40 % - Markeringsfarve3 2 2 3 10" xfId="5898"/>
    <cellStyle name="40 % - Markeringsfarve3 2 2 3 10 2" xfId="16169"/>
    <cellStyle name="40 % - Markeringsfarve3 2 2 3 11" xfId="5899"/>
    <cellStyle name="40 % - Markeringsfarve3 2 2 3 11 2" xfId="16170"/>
    <cellStyle name="40 % - Markeringsfarve3 2 2 3 12" xfId="16168"/>
    <cellStyle name="40 % - Markeringsfarve3 2 2 3 2" xfId="5900"/>
    <cellStyle name="40 % - Markeringsfarve3 2 2 3 2 10" xfId="5901"/>
    <cellStyle name="40 % - Markeringsfarve3 2 2 3 2 10 2" xfId="16172"/>
    <cellStyle name="40 % - Markeringsfarve3 2 2 3 2 11" xfId="16171"/>
    <cellStyle name="40 % - Markeringsfarve3 2 2 3 2 2" xfId="5902"/>
    <cellStyle name="40 % - Markeringsfarve3 2 2 3 2 2 10" xfId="16173"/>
    <cellStyle name="40 % - Markeringsfarve3 2 2 3 2 2 2" xfId="5903"/>
    <cellStyle name="40 % - Markeringsfarve3 2 2 3 2 2 2 2" xfId="5904"/>
    <cellStyle name="40 % - Markeringsfarve3 2 2 3 2 2 2 2 2" xfId="16175"/>
    <cellStyle name="40 % - Markeringsfarve3 2 2 3 2 2 2 3" xfId="5905"/>
    <cellStyle name="40 % - Markeringsfarve3 2 2 3 2 2 2 3 2" xfId="16176"/>
    <cellStyle name="40 % - Markeringsfarve3 2 2 3 2 2 2 4" xfId="5906"/>
    <cellStyle name="40 % - Markeringsfarve3 2 2 3 2 2 2 4 2" xfId="16177"/>
    <cellStyle name="40 % - Markeringsfarve3 2 2 3 2 2 2 5" xfId="5907"/>
    <cellStyle name="40 % - Markeringsfarve3 2 2 3 2 2 2 5 2" xfId="16178"/>
    <cellStyle name="40 % - Markeringsfarve3 2 2 3 2 2 2 6" xfId="5908"/>
    <cellStyle name="40 % - Markeringsfarve3 2 2 3 2 2 2 6 2" xfId="16179"/>
    <cellStyle name="40 % - Markeringsfarve3 2 2 3 2 2 2 7" xfId="16174"/>
    <cellStyle name="40 % - Markeringsfarve3 2 2 3 2 2 3" xfId="5909"/>
    <cellStyle name="40 % - Markeringsfarve3 2 2 3 2 2 3 2" xfId="5910"/>
    <cellStyle name="40 % - Markeringsfarve3 2 2 3 2 2 3 2 2" xfId="16181"/>
    <cellStyle name="40 % - Markeringsfarve3 2 2 3 2 2 3 3" xfId="5911"/>
    <cellStyle name="40 % - Markeringsfarve3 2 2 3 2 2 3 3 2" xfId="16182"/>
    <cellStyle name="40 % - Markeringsfarve3 2 2 3 2 2 3 4" xfId="5912"/>
    <cellStyle name="40 % - Markeringsfarve3 2 2 3 2 2 3 4 2" xfId="16183"/>
    <cellStyle name="40 % - Markeringsfarve3 2 2 3 2 2 3 5" xfId="5913"/>
    <cellStyle name="40 % - Markeringsfarve3 2 2 3 2 2 3 5 2" xfId="16184"/>
    <cellStyle name="40 % - Markeringsfarve3 2 2 3 2 2 3 6" xfId="5914"/>
    <cellStyle name="40 % - Markeringsfarve3 2 2 3 2 2 3 6 2" xfId="16185"/>
    <cellStyle name="40 % - Markeringsfarve3 2 2 3 2 2 3 7" xfId="16180"/>
    <cellStyle name="40 % - Markeringsfarve3 2 2 3 2 2 4" xfId="5915"/>
    <cellStyle name="40 % - Markeringsfarve3 2 2 3 2 2 4 2" xfId="5916"/>
    <cellStyle name="40 % - Markeringsfarve3 2 2 3 2 2 4 2 2" xfId="16187"/>
    <cellStyle name="40 % - Markeringsfarve3 2 2 3 2 2 4 3" xfId="5917"/>
    <cellStyle name="40 % - Markeringsfarve3 2 2 3 2 2 4 3 2" xfId="16188"/>
    <cellStyle name="40 % - Markeringsfarve3 2 2 3 2 2 4 4" xfId="5918"/>
    <cellStyle name="40 % - Markeringsfarve3 2 2 3 2 2 4 4 2" xfId="16189"/>
    <cellStyle name="40 % - Markeringsfarve3 2 2 3 2 2 4 5" xfId="5919"/>
    <cellStyle name="40 % - Markeringsfarve3 2 2 3 2 2 4 5 2" xfId="16190"/>
    <cellStyle name="40 % - Markeringsfarve3 2 2 3 2 2 4 6" xfId="5920"/>
    <cellStyle name="40 % - Markeringsfarve3 2 2 3 2 2 4 6 2" xfId="16191"/>
    <cellStyle name="40 % - Markeringsfarve3 2 2 3 2 2 4 7" xfId="16186"/>
    <cellStyle name="40 % - Markeringsfarve3 2 2 3 2 2 5" xfId="5921"/>
    <cellStyle name="40 % - Markeringsfarve3 2 2 3 2 2 5 2" xfId="16192"/>
    <cellStyle name="40 % - Markeringsfarve3 2 2 3 2 2 6" xfId="5922"/>
    <cellStyle name="40 % - Markeringsfarve3 2 2 3 2 2 6 2" xfId="16193"/>
    <cellStyle name="40 % - Markeringsfarve3 2 2 3 2 2 7" xfId="5923"/>
    <cellStyle name="40 % - Markeringsfarve3 2 2 3 2 2 7 2" xfId="16194"/>
    <cellStyle name="40 % - Markeringsfarve3 2 2 3 2 2 8" xfId="5924"/>
    <cellStyle name="40 % - Markeringsfarve3 2 2 3 2 2 8 2" xfId="16195"/>
    <cellStyle name="40 % - Markeringsfarve3 2 2 3 2 2 9" xfId="5925"/>
    <cellStyle name="40 % - Markeringsfarve3 2 2 3 2 2 9 2" xfId="16196"/>
    <cellStyle name="40 % - Markeringsfarve3 2 2 3 2 3" xfId="5926"/>
    <cellStyle name="40 % - Markeringsfarve3 2 2 3 2 3 2" xfId="5927"/>
    <cellStyle name="40 % - Markeringsfarve3 2 2 3 2 3 2 2" xfId="16198"/>
    <cellStyle name="40 % - Markeringsfarve3 2 2 3 2 3 3" xfId="5928"/>
    <cellStyle name="40 % - Markeringsfarve3 2 2 3 2 3 3 2" xfId="16199"/>
    <cellStyle name="40 % - Markeringsfarve3 2 2 3 2 3 4" xfId="5929"/>
    <cellStyle name="40 % - Markeringsfarve3 2 2 3 2 3 4 2" xfId="16200"/>
    <cellStyle name="40 % - Markeringsfarve3 2 2 3 2 3 5" xfId="5930"/>
    <cellStyle name="40 % - Markeringsfarve3 2 2 3 2 3 5 2" xfId="16201"/>
    <cellStyle name="40 % - Markeringsfarve3 2 2 3 2 3 6" xfId="5931"/>
    <cellStyle name="40 % - Markeringsfarve3 2 2 3 2 3 6 2" xfId="16202"/>
    <cellStyle name="40 % - Markeringsfarve3 2 2 3 2 3 7" xfId="16197"/>
    <cellStyle name="40 % - Markeringsfarve3 2 2 3 2 4" xfId="5932"/>
    <cellStyle name="40 % - Markeringsfarve3 2 2 3 2 4 2" xfId="5933"/>
    <cellStyle name="40 % - Markeringsfarve3 2 2 3 2 4 2 2" xfId="16204"/>
    <cellStyle name="40 % - Markeringsfarve3 2 2 3 2 4 3" xfId="5934"/>
    <cellStyle name="40 % - Markeringsfarve3 2 2 3 2 4 3 2" xfId="16205"/>
    <cellStyle name="40 % - Markeringsfarve3 2 2 3 2 4 4" xfId="5935"/>
    <cellStyle name="40 % - Markeringsfarve3 2 2 3 2 4 4 2" xfId="16206"/>
    <cellStyle name="40 % - Markeringsfarve3 2 2 3 2 4 5" xfId="5936"/>
    <cellStyle name="40 % - Markeringsfarve3 2 2 3 2 4 5 2" xfId="16207"/>
    <cellStyle name="40 % - Markeringsfarve3 2 2 3 2 4 6" xfId="5937"/>
    <cellStyle name="40 % - Markeringsfarve3 2 2 3 2 4 6 2" xfId="16208"/>
    <cellStyle name="40 % - Markeringsfarve3 2 2 3 2 4 7" xfId="16203"/>
    <cellStyle name="40 % - Markeringsfarve3 2 2 3 2 5" xfId="5938"/>
    <cellStyle name="40 % - Markeringsfarve3 2 2 3 2 5 2" xfId="5939"/>
    <cellStyle name="40 % - Markeringsfarve3 2 2 3 2 5 2 2" xfId="16210"/>
    <cellStyle name="40 % - Markeringsfarve3 2 2 3 2 5 3" xfId="5940"/>
    <cellStyle name="40 % - Markeringsfarve3 2 2 3 2 5 3 2" xfId="16211"/>
    <cellStyle name="40 % - Markeringsfarve3 2 2 3 2 5 4" xfId="5941"/>
    <cellStyle name="40 % - Markeringsfarve3 2 2 3 2 5 4 2" xfId="16212"/>
    <cellStyle name="40 % - Markeringsfarve3 2 2 3 2 5 5" xfId="5942"/>
    <cellStyle name="40 % - Markeringsfarve3 2 2 3 2 5 5 2" xfId="16213"/>
    <cellStyle name="40 % - Markeringsfarve3 2 2 3 2 5 6" xfId="5943"/>
    <cellStyle name="40 % - Markeringsfarve3 2 2 3 2 5 6 2" xfId="16214"/>
    <cellStyle name="40 % - Markeringsfarve3 2 2 3 2 5 7" xfId="16209"/>
    <cellStyle name="40 % - Markeringsfarve3 2 2 3 2 6" xfId="5944"/>
    <cellStyle name="40 % - Markeringsfarve3 2 2 3 2 6 2" xfId="16215"/>
    <cellStyle name="40 % - Markeringsfarve3 2 2 3 2 7" xfId="5945"/>
    <cellStyle name="40 % - Markeringsfarve3 2 2 3 2 7 2" xfId="16216"/>
    <cellStyle name="40 % - Markeringsfarve3 2 2 3 2 8" xfId="5946"/>
    <cellStyle name="40 % - Markeringsfarve3 2 2 3 2 8 2" xfId="16217"/>
    <cellStyle name="40 % - Markeringsfarve3 2 2 3 2 9" xfId="5947"/>
    <cellStyle name="40 % - Markeringsfarve3 2 2 3 2 9 2" xfId="16218"/>
    <cellStyle name="40 % - Markeringsfarve3 2 2 3 3" xfId="5948"/>
    <cellStyle name="40 % - Markeringsfarve3 2 2 3 3 10" xfId="16219"/>
    <cellStyle name="40 % - Markeringsfarve3 2 2 3 3 2" xfId="5949"/>
    <cellStyle name="40 % - Markeringsfarve3 2 2 3 3 2 2" xfId="5950"/>
    <cellStyle name="40 % - Markeringsfarve3 2 2 3 3 2 2 2" xfId="16221"/>
    <cellStyle name="40 % - Markeringsfarve3 2 2 3 3 2 3" xfId="5951"/>
    <cellStyle name="40 % - Markeringsfarve3 2 2 3 3 2 3 2" xfId="16222"/>
    <cellStyle name="40 % - Markeringsfarve3 2 2 3 3 2 4" xfId="5952"/>
    <cellStyle name="40 % - Markeringsfarve3 2 2 3 3 2 4 2" xfId="16223"/>
    <cellStyle name="40 % - Markeringsfarve3 2 2 3 3 2 5" xfId="5953"/>
    <cellStyle name="40 % - Markeringsfarve3 2 2 3 3 2 5 2" xfId="16224"/>
    <cellStyle name="40 % - Markeringsfarve3 2 2 3 3 2 6" xfId="5954"/>
    <cellStyle name="40 % - Markeringsfarve3 2 2 3 3 2 6 2" xfId="16225"/>
    <cellStyle name="40 % - Markeringsfarve3 2 2 3 3 2 7" xfId="16220"/>
    <cellStyle name="40 % - Markeringsfarve3 2 2 3 3 3" xfId="5955"/>
    <cellStyle name="40 % - Markeringsfarve3 2 2 3 3 3 2" xfId="5956"/>
    <cellStyle name="40 % - Markeringsfarve3 2 2 3 3 3 2 2" xfId="16227"/>
    <cellStyle name="40 % - Markeringsfarve3 2 2 3 3 3 3" xfId="5957"/>
    <cellStyle name="40 % - Markeringsfarve3 2 2 3 3 3 3 2" xfId="16228"/>
    <cellStyle name="40 % - Markeringsfarve3 2 2 3 3 3 4" xfId="5958"/>
    <cellStyle name="40 % - Markeringsfarve3 2 2 3 3 3 4 2" xfId="16229"/>
    <cellStyle name="40 % - Markeringsfarve3 2 2 3 3 3 5" xfId="5959"/>
    <cellStyle name="40 % - Markeringsfarve3 2 2 3 3 3 5 2" xfId="16230"/>
    <cellStyle name="40 % - Markeringsfarve3 2 2 3 3 3 6" xfId="5960"/>
    <cellStyle name="40 % - Markeringsfarve3 2 2 3 3 3 6 2" xfId="16231"/>
    <cellStyle name="40 % - Markeringsfarve3 2 2 3 3 3 7" xfId="16226"/>
    <cellStyle name="40 % - Markeringsfarve3 2 2 3 3 4" xfId="5961"/>
    <cellStyle name="40 % - Markeringsfarve3 2 2 3 3 4 2" xfId="5962"/>
    <cellStyle name="40 % - Markeringsfarve3 2 2 3 3 4 2 2" xfId="16233"/>
    <cellStyle name="40 % - Markeringsfarve3 2 2 3 3 4 3" xfId="5963"/>
    <cellStyle name="40 % - Markeringsfarve3 2 2 3 3 4 3 2" xfId="16234"/>
    <cellStyle name="40 % - Markeringsfarve3 2 2 3 3 4 4" xfId="5964"/>
    <cellStyle name="40 % - Markeringsfarve3 2 2 3 3 4 4 2" xfId="16235"/>
    <cellStyle name="40 % - Markeringsfarve3 2 2 3 3 4 5" xfId="5965"/>
    <cellStyle name="40 % - Markeringsfarve3 2 2 3 3 4 5 2" xfId="16236"/>
    <cellStyle name="40 % - Markeringsfarve3 2 2 3 3 4 6" xfId="5966"/>
    <cellStyle name="40 % - Markeringsfarve3 2 2 3 3 4 6 2" xfId="16237"/>
    <cellStyle name="40 % - Markeringsfarve3 2 2 3 3 4 7" xfId="16232"/>
    <cellStyle name="40 % - Markeringsfarve3 2 2 3 3 5" xfId="5967"/>
    <cellStyle name="40 % - Markeringsfarve3 2 2 3 3 5 2" xfId="16238"/>
    <cellStyle name="40 % - Markeringsfarve3 2 2 3 3 6" xfId="5968"/>
    <cellStyle name="40 % - Markeringsfarve3 2 2 3 3 6 2" xfId="16239"/>
    <cellStyle name="40 % - Markeringsfarve3 2 2 3 3 7" xfId="5969"/>
    <cellStyle name="40 % - Markeringsfarve3 2 2 3 3 7 2" xfId="16240"/>
    <cellStyle name="40 % - Markeringsfarve3 2 2 3 3 8" xfId="5970"/>
    <cellStyle name="40 % - Markeringsfarve3 2 2 3 3 8 2" xfId="16241"/>
    <cellStyle name="40 % - Markeringsfarve3 2 2 3 3 9" xfId="5971"/>
    <cellStyle name="40 % - Markeringsfarve3 2 2 3 3 9 2" xfId="16242"/>
    <cellStyle name="40 % - Markeringsfarve3 2 2 3 4" xfId="5972"/>
    <cellStyle name="40 % - Markeringsfarve3 2 2 3 4 2" xfId="5973"/>
    <cellStyle name="40 % - Markeringsfarve3 2 2 3 4 2 2" xfId="16244"/>
    <cellStyle name="40 % - Markeringsfarve3 2 2 3 4 3" xfId="5974"/>
    <cellStyle name="40 % - Markeringsfarve3 2 2 3 4 3 2" xfId="16245"/>
    <cellStyle name="40 % - Markeringsfarve3 2 2 3 4 4" xfId="5975"/>
    <cellStyle name="40 % - Markeringsfarve3 2 2 3 4 4 2" xfId="16246"/>
    <cellStyle name="40 % - Markeringsfarve3 2 2 3 4 5" xfId="5976"/>
    <cellStyle name="40 % - Markeringsfarve3 2 2 3 4 5 2" xfId="16247"/>
    <cellStyle name="40 % - Markeringsfarve3 2 2 3 4 6" xfId="5977"/>
    <cellStyle name="40 % - Markeringsfarve3 2 2 3 4 6 2" xfId="16248"/>
    <cellStyle name="40 % - Markeringsfarve3 2 2 3 4 7" xfId="16243"/>
    <cellStyle name="40 % - Markeringsfarve3 2 2 3 5" xfId="5978"/>
    <cellStyle name="40 % - Markeringsfarve3 2 2 3 5 2" xfId="5979"/>
    <cellStyle name="40 % - Markeringsfarve3 2 2 3 5 2 2" xfId="16250"/>
    <cellStyle name="40 % - Markeringsfarve3 2 2 3 5 3" xfId="5980"/>
    <cellStyle name="40 % - Markeringsfarve3 2 2 3 5 3 2" xfId="16251"/>
    <cellStyle name="40 % - Markeringsfarve3 2 2 3 5 4" xfId="5981"/>
    <cellStyle name="40 % - Markeringsfarve3 2 2 3 5 4 2" xfId="16252"/>
    <cellStyle name="40 % - Markeringsfarve3 2 2 3 5 5" xfId="5982"/>
    <cellStyle name="40 % - Markeringsfarve3 2 2 3 5 5 2" xfId="16253"/>
    <cellStyle name="40 % - Markeringsfarve3 2 2 3 5 6" xfId="5983"/>
    <cellStyle name="40 % - Markeringsfarve3 2 2 3 5 6 2" xfId="16254"/>
    <cellStyle name="40 % - Markeringsfarve3 2 2 3 5 7" xfId="16249"/>
    <cellStyle name="40 % - Markeringsfarve3 2 2 3 6" xfId="5984"/>
    <cellStyle name="40 % - Markeringsfarve3 2 2 3 6 2" xfId="5985"/>
    <cellStyle name="40 % - Markeringsfarve3 2 2 3 6 2 2" xfId="16256"/>
    <cellStyle name="40 % - Markeringsfarve3 2 2 3 6 3" xfId="5986"/>
    <cellStyle name="40 % - Markeringsfarve3 2 2 3 6 3 2" xfId="16257"/>
    <cellStyle name="40 % - Markeringsfarve3 2 2 3 6 4" xfId="5987"/>
    <cellStyle name="40 % - Markeringsfarve3 2 2 3 6 4 2" xfId="16258"/>
    <cellStyle name="40 % - Markeringsfarve3 2 2 3 6 5" xfId="5988"/>
    <cellStyle name="40 % - Markeringsfarve3 2 2 3 6 5 2" xfId="16259"/>
    <cellStyle name="40 % - Markeringsfarve3 2 2 3 6 6" xfId="5989"/>
    <cellStyle name="40 % - Markeringsfarve3 2 2 3 6 6 2" xfId="16260"/>
    <cellStyle name="40 % - Markeringsfarve3 2 2 3 6 7" xfId="16255"/>
    <cellStyle name="40 % - Markeringsfarve3 2 2 3 7" xfId="5990"/>
    <cellStyle name="40 % - Markeringsfarve3 2 2 3 7 2" xfId="16261"/>
    <cellStyle name="40 % - Markeringsfarve3 2 2 3 8" xfId="5991"/>
    <cellStyle name="40 % - Markeringsfarve3 2 2 3 8 2" xfId="16262"/>
    <cellStyle name="40 % - Markeringsfarve3 2 2 3 9" xfId="5992"/>
    <cellStyle name="40 % - Markeringsfarve3 2 2 3 9 2" xfId="16263"/>
    <cellStyle name="40 % - Markeringsfarve3 2 2 4" xfId="5993"/>
    <cellStyle name="40 % - Markeringsfarve3 2 2 4 10" xfId="5994"/>
    <cellStyle name="40 % - Markeringsfarve3 2 2 4 10 2" xfId="16265"/>
    <cellStyle name="40 % - Markeringsfarve3 2 2 4 11" xfId="16264"/>
    <cellStyle name="40 % - Markeringsfarve3 2 2 4 2" xfId="5995"/>
    <cellStyle name="40 % - Markeringsfarve3 2 2 4 2 10" xfId="16266"/>
    <cellStyle name="40 % - Markeringsfarve3 2 2 4 2 2" xfId="5996"/>
    <cellStyle name="40 % - Markeringsfarve3 2 2 4 2 2 2" xfId="5997"/>
    <cellStyle name="40 % - Markeringsfarve3 2 2 4 2 2 2 2" xfId="16268"/>
    <cellStyle name="40 % - Markeringsfarve3 2 2 4 2 2 3" xfId="5998"/>
    <cellStyle name="40 % - Markeringsfarve3 2 2 4 2 2 3 2" xfId="16269"/>
    <cellStyle name="40 % - Markeringsfarve3 2 2 4 2 2 4" xfId="5999"/>
    <cellStyle name="40 % - Markeringsfarve3 2 2 4 2 2 4 2" xfId="16270"/>
    <cellStyle name="40 % - Markeringsfarve3 2 2 4 2 2 5" xfId="6000"/>
    <cellStyle name="40 % - Markeringsfarve3 2 2 4 2 2 5 2" xfId="16271"/>
    <cellStyle name="40 % - Markeringsfarve3 2 2 4 2 2 6" xfId="6001"/>
    <cellStyle name="40 % - Markeringsfarve3 2 2 4 2 2 6 2" xfId="16272"/>
    <cellStyle name="40 % - Markeringsfarve3 2 2 4 2 2 7" xfId="16267"/>
    <cellStyle name="40 % - Markeringsfarve3 2 2 4 2 3" xfId="6002"/>
    <cellStyle name="40 % - Markeringsfarve3 2 2 4 2 3 2" xfId="6003"/>
    <cellStyle name="40 % - Markeringsfarve3 2 2 4 2 3 2 2" xfId="16274"/>
    <cellStyle name="40 % - Markeringsfarve3 2 2 4 2 3 3" xfId="6004"/>
    <cellStyle name="40 % - Markeringsfarve3 2 2 4 2 3 3 2" xfId="16275"/>
    <cellStyle name="40 % - Markeringsfarve3 2 2 4 2 3 4" xfId="6005"/>
    <cellStyle name="40 % - Markeringsfarve3 2 2 4 2 3 4 2" xfId="16276"/>
    <cellStyle name="40 % - Markeringsfarve3 2 2 4 2 3 5" xfId="6006"/>
    <cellStyle name="40 % - Markeringsfarve3 2 2 4 2 3 5 2" xfId="16277"/>
    <cellStyle name="40 % - Markeringsfarve3 2 2 4 2 3 6" xfId="6007"/>
    <cellStyle name="40 % - Markeringsfarve3 2 2 4 2 3 6 2" xfId="16278"/>
    <cellStyle name="40 % - Markeringsfarve3 2 2 4 2 3 7" xfId="16273"/>
    <cellStyle name="40 % - Markeringsfarve3 2 2 4 2 4" xfId="6008"/>
    <cellStyle name="40 % - Markeringsfarve3 2 2 4 2 4 2" xfId="6009"/>
    <cellStyle name="40 % - Markeringsfarve3 2 2 4 2 4 2 2" xfId="16280"/>
    <cellStyle name="40 % - Markeringsfarve3 2 2 4 2 4 3" xfId="6010"/>
    <cellStyle name="40 % - Markeringsfarve3 2 2 4 2 4 3 2" xfId="16281"/>
    <cellStyle name="40 % - Markeringsfarve3 2 2 4 2 4 4" xfId="6011"/>
    <cellStyle name="40 % - Markeringsfarve3 2 2 4 2 4 4 2" xfId="16282"/>
    <cellStyle name="40 % - Markeringsfarve3 2 2 4 2 4 5" xfId="6012"/>
    <cellStyle name="40 % - Markeringsfarve3 2 2 4 2 4 5 2" xfId="16283"/>
    <cellStyle name="40 % - Markeringsfarve3 2 2 4 2 4 6" xfId="6013"/>
    <cellStyle name="40 % - Markeringsfarve3 2 2 4 2 4 6 2" xfId="16284"/>
    <cellStyle name="40 % - Markeringsfarve3 2 2 4 2 4 7" xfId="16279"/>
    <cellStyle name="40 % - Markeringsfarve3 2 2 4 2 5" xfId="6014"/>
    <cellStyle name="40 % - Markeringsfarve3 2 2 4 2 5 2" xfId="16285"/>
    <cellStyle name="40 % - Markeringsfarve3 2 2 4 2 6" xfId="6015"/>
    <cellStyle name="40 % - Markeringsfarve3 2 2 4 2 6 2" xfId="16286"/>
    <cellStyle name="40 % - Markeringsfarve3 2 2 4 2 7" xfId="6016"/>
    <cellStyle name="40 % - Markeringsfarve3 2 2 4 2 7 2" xfId="16287"/>
    <cellStyle name="40 % - Markeringsfarve3 2 2 4 2 8" xfId="6017"/>
    <cellStyle name="40 % - Markeringsfarve3 2 2 4 2 8 2" xfId="16288"/>
    <cellStyle name="40 % - Markeringsfarve3 2 2 4 2 9" xfId="6018"/>
    <cellStyle name="40 % - Markeringsfarve3 2 2 4 2 9 2" xfId="16289"/>
    <cellStyle name="40 % - Markeringsfarve3 2 2 4 3" xfId="6019"/>
    <cellStyle name="40 % - Markeringsfarve3 2 2 4 3 2" xfId="6020"/>
    <cellStyle name="40 % - Markeringsfarve3 2 2 4 3 2 2" xfId="16291"/>
    <cellStyle name="40 % - Markeringsfarve3 2 2 4 3 3" xfId="6021"/>
    <cellStyle name="40 % - Markeringsfarve3 2 2 4 3 3 2" xfId="16292"/>
    <cellStyle name="40 % - Markeringsfarve3 2 2 4 3 4" xfId="6022"/>
    <cellStyle name="40 % - Markeringsfarve3 2 2 4 3 4 2" xfId="16293"/>
    <cellStyle name="40 % - Markeringsfarve3 2 2 4 3 5" xfId="6023"/>
    <cellStyle name="40 % - Markeringsfarve3 2 2 4 3 5 2" xfId="16294"/>
    <cellStyle name="40 % - Markeringsfarve3 2 2 4 3 6" xfId="6024"/>
    <cellStyle name="40 % - Markeringsfarve3 2 2 4 3 6 2" xfId="16295"/>
    <cellStyle name="40 % - Markeringsfarve3 2 2 4 3 7" xfId="16290"/>
    <cellStyle name="40 % - Markeringsfarve3 2 2 4 4" xfId="6025"/>
    <cellStyle name="40 % - Markeringsfarve3 2 2 4 4 2" xfId="6026"/>
    <cellStyle name="40 % - Markeringsfarve3 2 2 4 4 2 2" xfId="16297"/>
    <cellStyle name="40 % - Markeringsfarve3 2 2 4 4 3" xfId="6027"/>
    <cellStyle name="40 % - Markeringsfarve3 2 2 4 4 3 2" xfId="16298"/>
    <cellStyle name="40 % - Markeringsfarve3 2 2 4 4 4" xfId="6028"/>
    <cellStyle name="40 % - Markeringsfarve3 2 2 4 4 4 2" xfId="16299"/>
    <cellStyle name="40 % - Markeringsfarve3 2 2 4 4 5" xfId="6029"/>
    <cellStyle name="40 % - Markeringsfarve3 2 2 4 4 5 2" xfId="16300"/>
    <cellStyle name="40 % - Markeringsfarve3 2 2 4 4 6" xfId="6030"/>
    <cellStyle name="40 % - Markeringsfarve3 2 2 4 4 6 2" xfId="16301"/>
    <cellStyle name="40 % - Markeringsfarve3 2 2 4 4 7" xfId="16296"/>
    <cellStyle name="40 % - Markeringsfarve3 2 2 4 5" xfId="6031"/>
    <cellStyle name="40 % - Markeringsfarve3 2 2 4 5 2" xfId="6032"/>
    <cellStyle name="40 % - Markeringsfarve3 2 2 4 5 2 2" xfId="16303"/>
    <cellStyle name="40 % - Markeringsfarve3 2 2 4 5 3" xfId="6033"/>
    <cellStyle name="40 % - Markeringsfarve3 2 2 4 5 3 2" xfId="16304"/>
    <cellStyle name="40 % - Markeringsfarve3 2 2 4 5 4" xfId="6034"/>
    <cellStyle name="40 % - Markeringsfarve3 2 2 4 5 4 2" xfId="16305"/>
    <cellStyle name="40 % - Markeringsfarve3 2 2 4 5 5" xfId="6035"/>
    <cellStyle name="40 % - Markeringsfarve3 2 2 4 5 5 2" xfId="16306"/>
    <cellStyle name="40 % - Markeringsfarve3 2 2 4 5 6" xfId="6036"/>
    <cellStyle name="40 % - Markeringsfarve3 2 2 4 5 6 2" xfId="16307"/>
    <cellStyle name="40 % - Markeringsfarve3 2 2 4 5 7" xfId="16302"/>
    <cellStyle name="40 % - Markeringsfarve3 2 2 4 6" xfId="6037"/>
    <cellStyle name="40 % - Markeringsfarve3 2 2 4 6 2" xfId="16308"/>
    <cellStyle name="40 % - Markeringsfarve3 2 2 4 7" xfId="6038"/>
    <cellStyle name="40 % - Markeringsfarve3 2 2 4 7 2" xfId="16309"/>
    <cellStyle name="40 % - Markeringsfarve3 2 2 4 8" xfId="6039"/>
    <cellStyle name="40 % - Markeringsfarve3 2 2 4 8 2" xfId="16310"/>
    <cellStyle name="40 % - Markeringsfarve3 2 2 4 9" xfId="6040"/>
    <cellStyle name="40 % - Markeringsfarve3 2 2 4 9 2" xfId="16311"/>
    <cellStyle name="40 % - Markeringsfarve3 2 2 5" xfId="6041"/>
    <cellStyle name="40 % - Markeringsfarve3 2 2 5 10" xfId="16312"/>
    <cellStyle name="40 % - Markeringsfarve3 2 2 5 2" xfId="6042"/>
    <cellStyle name="40 % - Markeringsfarve3 2 2 5 2 2" xfId="6043"/>
    <cellStyle name="40 % - Markeringsfarve3 2 2 5 2 2 2" xfId="16314"/>
    <cellStyle name="40 % - Markeringsfarve3 2 2 5 2 3" xfId="6044"/>
    <cellStyle name="40 % - Markeringsfarve3 2 2 5 2 3 2" xfId="16315"/>
    <cellStyle name="40 % - Markeringsfarve3 2 2 5 2 4" xfId="6045"/>
    <cellStyle name="40 % - Markeringsfarve3 2 2 5 2 4 2" xfId="16316"/>
    <cellStyle name="40 % - Markeringsfarve3 2 2 5 2 5" xfId="6046"/>
    <cellStyle name="40 % - Markeringsfarve3 2 2 5 2 5 2" xfId="16317"/>
    <cellStyle name="40 % - Markeringsfarve3 2 2 5 2 6" xfId="6047"/>
    <cellStyle name="40 % - Markeringsfarve3 2 2 5 2 6 2" xfId="16318"/>
    <cellStyle name="40 % - Markeringsfarve3 2 2 5 2 7" xfId="16313"/>
    <cellStyle name="40 % - Markeringsfarve3 2 2 5 3" xfId="6048"/>
    <cellStyle name="40 % - Markeringsfarve3 2 2 5 3 2" xfId="6049"/>
    <cellStyle name="40 % - Markeringsfarve3 2 2 5 3 2 2" xfId="16320"/>
    <cellStyle name="40 % - Markeringsfarve3 2 2 5 3 3" xfId="6050"/>
    <cellStyle name="40 % - Markeringsfarve3 2 2 5 3 3 2" xfId="16321"/>
    <cellStyle name="40 % - Markeringsfarve3 2 2 5 3 4" xfId="6051"/>
    <cellStyle name="40 % - Markeringsfarve3 2 2 5 3 4 2" xfId="16322"/>
    <cellStyle name="40 % - Markeringsfarve3 2 2 5 3 5" xfId="6052"/>
    <cellStyle name="40 % - Markeringsfarve3 2 2 5 3 5 2" xfId="16323"/>
    <cellStyle name="40 % - Markeringsfarve3 2 2 5 3 6" xfId="6053"/>
    <cellStyle name="40 % - Markeringsfarve3 2 2 5 3 6 2" xfId="16324"/>
    <cellStyle name="40 % - Markeringsfarve3 2 2 5 3 7" xfId="16319"/>
    <cellStyle name="40 % - Markeringsfarve3 2 2 5 4" xfId="6054"/>
    <cellStyle name="40 % - Markeringsfarve3 2 2 5 4 2" xfId="6055"/>
    <cellStyle name="40 % - Markeringsfarve3 2 2 5 4 2 2" xfId="16326"/>
    <cellStyle name="40 % - Markeringsfarve3 2 2 5 4 3" xfId="6056"/>
    <cellStyle name="40 % - Markeringsfarve3 2 2 5 4 3 2" xfId="16327"/>
    <cellStyle name="40 % - Markeringsfarve3 2 2 5 4 4" xfId="6057"/>
    <cellStyle name="40 % - Markeringsfarve3 2 2 5 4 4 2" xfId="16328"/>
    <cellStyle name="40 % - Markeringsfarve3 2 2 5 4 5" xfId="6058"/>
    <cellStyle name="40 % - Markeringsfarve3 2 2 5 4 5 2" xfId="16329"/>
    <cellStyle name="40 % - Markeringsfarve3 2 2 5 4 6" xfId="6059"/>
    <cellStyle name="40 % - Markeringsfarve3 2 2 5 4 6 2" xfId="16330"/>
    <cellStyle name="40 % - Markeringsfarve3 2 2 5 4 7" xfId="16325"/>
    <cellStyle name="40 % - Markeringsfarve3 2 2 5 5" xfId="6060"/>
    <cellStyle name="40 % - Markeringsfarve3 2 2 5 5 2" xfId="16331"/>
    <cellStyle name="40 % - Markeringsfarve3 2 2 5 6" xfId="6061"/>
    <cellStyle name="40 % - Markeringsfarve3 2 2 5 6 2" xfId="16332"/>
    <cellStyle name="40 % - Markeringsfarve3 2 2 5 7" xfId="6062"/>
    <cellStyle name="40 % - Markeringsfarve3 2 2 5 7 2" xfId="16333"/>
    <cellStyle name="40 % - Markeringsfarve3 2 2 5 8" xfId="6063"/>
    <cellStyle name="40 % - Markeringsfarve3 2 2 5 8 2" xfId="16334"/>
    <cellStyle name="40 % - Markeringsfarve3 2 2 5 9" xfId="6064"/>
    <cellStyle name="40 % - Markeringsfarve3 2 2 5 9 2" xfId="16335"/>
    <cellStyle name="40 % - Markeringsfarve3 2 2 6" xfId="6065"/>
    <cellStyle name="40 % - Markeringsfarve3 2 2 6 2" xfId="6066"/>
    <cellStyle name="40 % - Markeringsfarve3 2 2 6 2 2" xfId="16337"/>
    <cellStyle name="40 % - Markeringsfarve3 2 2 6 3" xfId="6067"/>
    <cellStyle name="40 % - Markeringsfarve3 2 2 6 3 2" xfId="16338"/>
    <cellStyle name="40 % - Markeringsfarve3 2 2 6 4" xfId="6068"/>
    <cellStyle name="40 % - Markeringsfarve3 2 2 6 4 2" xfId="16339"/>
    <cellStyle name="40 % - Markeringsfarve3 2 2 6 5" xfId="6069"/>
    <cellStyle name="40 % - Markeringsfarve3 2 2 6 5 2" xfId="16340"/>
    <cellStyle name="40 % - Markeringsfarve3 2 2 6 6" xfId="6070"/>
    <cellStyle name="40 % - Markeringsfarve3 2 2 6 6 2" xfId="16341"/>
    <cellStyle name="40 % - Markeringsfarve3 2 2 6 7" xfId="16336"/>
    <cellStyle name="40 % - Markeringsfarve3 2 2 7" xfId="6071"/>
    <cellStyle name="40 % - Markeringsfarve3 2 2 7 2" xfId="6072"/>
    <cellStyle name="40 % - Markeringsfarve3 2 2 7 2 2" xfId="16343"/>
    <cellStyle name="40 % - Markeringsfarve3 2 2 7 3" xfId="6073"/>
    <cellStyle name="40 % - Markeringsfarve3 2 2 7 3 2" xfId="16344"/>
    <cellStyle name="40 % - Markeringsfarve3 2 2 7 4" xfId="6074"/>
    <cellStyle name="40 % - Markeringsfarve3 2 2 7 4 2" xfId="16345"/>
    <cellStyle name="40 % - Markeringsfarve3 2 2 7 5" xfId="6075"/>
    <cellStyle name="40 % - Markeringsfarve3 2 2 7 5 2" xfId="16346"/>
    <cellStyle name="40 % - Markeringsfarve3 2 2 7 6" xfId="6076"/>
    <cellStyle name="40 % - Markeringsfarve3 2 2 7 6 2" xfId="16347"/>
    <cellStyle name="40 % - Markeringsfarve3 2 2 7 7" xfId="16342"/>
    <cellStyle name="40 % - Markeringsfarve3 2 2 8" xfId="6077"/>
    <cellStyle name="40 % - Markeringsfarve3 2 2 8 2" xfId="6078"/>
    <cellStyle name="40 % - Markeringsfarve3 2 2 8 2 2" xfId="16349"/>
    <cellStyle name="40 % - Markeringsfarve3 2 2 8 3" xfId="6079"/>
    <cellStyle name="40 % - Markeringsfarve3 2 2 8 3 2" xfId="16350"/>
    <cellStyle name="40 % - Markeringsfarve3 2 2 8 4" xfId="6080"/>
    <cellStyle name="40 % - Markeringsfarve3 2 2 8 4 2" xfId="16351"/>
    <cellStyle name="40 % - Markeringsfarve3 2 2 8 5" xfId="6081"/>
    <cellStyle name="40 % - Markeringsfarve3 2 2 8 5 2" xfId="16352"/>
    <cellStyle name="40 % - Markeringsfarve3 2 2 8 6" xfId="6082"/>
    <cellStyle name="40 % - Markeringsfarve3 2 2 8 6 2" xfId="16353"/>
    <cellStyle name="40 % - Markeringsfarve3 2 2 8 7" xfId="16348"/>
    <cellStyle name="40 % - Markeringsfarve3 2 2 9" xfId="6083"/>
    <cellStyle name="40 % - Markeringsfarve3 2 2 9 2" xfId="16354"/>
    <cellStyle name="40 % - Markeringsfarve3 2 2_Budget" xfId="6084"/>
    <cellStyle name="40 % - Markeringsfarve3 2 3" xfId="6085"/>
    <cellStyle name="40 % - Markeringsfarve3 2 3 10" xfId="6086"/>
    <cellStyle name="40 % - Markeringsfarve3 2 3 10 2" xfId="16356"/>
    <cellStyle name="40 % - Markeringsfarve3 2 3 11" xfId="6087"/>
    <cellStyle name="40 % - Markeringsfarve3 2 3 11 2" xfId="16357"/>
    <cellStyle name="40 % - Markeringsfarve3 2 3 12" xfId="6088"/>
    <cellStyle name="40 % - Markeringsfarve3 2 3 12 2" xfId="16358"/>
    <cellStyle name="40 % - Markeringsfarve3 2 3 13" xfId="6089"/>
    <cellStyle name="40 % - Markeringsfarve3 2 3 13 2" xfId="16359"/>
    <cellStyle name="40 % - Markeringsfarve3 2 3 14" xfId="16355"/>
    <cellStyle name="40 % - Markeringsfarve3 2 3 2" xfId="6090"/>
    <cellStyle name="40 % - Markeringsfarve3 2 3 2 10" xfId="6091"/>
    <cellStyle name="40 % - Markeringsfarve3 2 3 2 10 2" xfId="16361"/>
    <cellStyle name="40 % - Markeringsfarve3 2 3 2 11" xfId="6092"/>
    <cellStyle name="40 % - Markeringsfarve3 2 3 2 11 2" xfId="16362"/>
    <cellStyle name="40 % - Markeringsfarve3 2 3 2 12" xfId="16360"/>
    <cellStyle name="40 % - Markeringsfarve3 2 3 2 2" xfId="6093"/>
    <cellStyle name="40 % - Markeringsfarve3 2 3 2 2 10" xfId="6094"/>
    <cellStyle name="40 % - Markeringsfarve3 2 3 2 2 10 2" xfId="16364"/>
    <cellStyle name="40 % - Markeringsfarve3 2 3 2 2 11" xfId="16363"/>
    <cellStyle name="40 % - Markeringsfarve3 2 3 2 2 2" xfId="6095"/>
    <cellStyle name="40 % - Markeringsfarve3 2 3 2 2 2 2" xfId="6096"/>
    <cellStyle name="40 % - Markeringsfarve3 2 3 2 2 2 2 2" xfId="16366"/>
    <cellStyle name="40 % - Markeringsfarve3 2 3 2 2 2 3" xfId="6097"/>
    <cellStyle name="40 % - Markeringsfarve3 2 3 2 2 2 3 2" xfId="16367"/>
    <cellStyle name="40 % - Markeringsfarve3 2 3 2 2 2 4" xfId="6098"/>
    <cellStyle name="40 % - Markeringsfarve3 2 3 2 2 2 4 2" xfId="16368"/>
    <cellStyle name="40 % - Markeringsfarve3 2 3 2 2 2 5" xfId="6099"/>
    <cellStyle name="40 % - Markeringsfarve3 2 3 2 2 2 5 2" xfId="16369"/>
    <cellStyle name="40 % - Markeringsfarve3 2 3 2 2 2 6" xfId="6100"/>
    <cellStyle name="40 % - Markeringsfarve3 2 3 2 2 2 6 2" xfId="16370"/>
    <cellStyle name="40 % - Markeringsfarve3 2 3 2 2 2 7" xfId="16365"/>
    <cellStyle name="40 % - Markeringsfarve3 2 3 2 2 3" xfId="6101"/>
    <cellStyle name="40 % - Markeringsfarve3 2 3 2 2 3 2" xfId="6102"/>
    <cellStyle name="40 % - Markeringsfarve3 2 3 2 2 3 2 2" xfId="16372"/>
    <cellStyle name="40 % - Markeringsfarve3 2 3 2 2 3 3" xfId="6103"/>
    <cellStyle name="40 % - Markeringsfarve3 2 3 2 2 3 3 2" xfId="16373"/>
    <cellStyle name="40 % - Markeringsfarve3 2 3 2 2 3 4" xfId="6104"/>
    <cellStyle name="40 % - Markeringsfarve3 2 3 2 2 3 4 2" xfId="16374"/>
    <cellStyle name="40 % - Markeringsfarve3 2 3 2 2 3 5" xfId="6105"/>
    <cellStyle name="40 % - Markeringsfarve3 2 3 2 2 3 5 2" xfId="16375"/>
    <cellStyle name="40 % - Markeringsfarve3 2 3 2 2 3 6" xfId="6106"/>
    <cellStyle name="40 % - Markeringsfarve3 2 3 2 2 3 6 2" xfId="16376"/>
    <cellStyle name="40 % - Markeringsfarve3 2 3 2 2 3 7" xfId="16371"/>
    <cellStyle name="40 % - Markeringsfarve3 2 3 2 2 4" xfId="6107"/>
    <cellStyle name="40 % - Markeringsfarve3 2 3 2 2 4 2" xfId="6108"/>
    <cellStyle name="40 % - Markeringsfarve3 2 3 2 2 4 2 2" xfId="16378"/>
    <cellStyle name="40 % - Markeringsfarve3 2 3 2 2 4 3" xfId="6109"/>
    <cellStyle name="40 % - Markeringsfarve3 2 3 2 2 4 3 2" xfId="16379"/>
    <cellStyle name="40 % - Markeringsfarve3 2 3 2 2 4 4" xfId="6110"/>
    <cellStyle name="40 % - Markeringsfarve3 2 3 2 2 4 4 2" xfId="16380"/>
    <cellStyle name="40 % - Markeringsfarve3 2 3 2 2 4 5" xfId="6111"/>
    <cellStyle name="40 % - Markeringsfarve3 2 3 2 2 4 5 2" xfId="16381"/>
    <cellStyle name="40 % - Markeringsfarve3 2 3 2 2 4 6" xfId="6112"/>
    <cellStyle name="40 % - Markeringsfarve3 2 3 2 2 4 6 2" xfId="16382"/>
    <cellStyle name="40 % - Markeringsfarve3 2 3 2 2 4 7" xfId="16377"/>
    <cellStyle name="40 % - Markeringsfarve3 2 3 2 2 5" xfId="6113"/>
    <cellStyle name="40 % - Markeringsfarve3 2 3 2 2 5 2" xfId="6114"/>
    <cellStyle name="40 % - Markeringsfarve3 2 3 2 2 5 2 2" xfId="16384"/>
    <cellStyle name="40 % - Markeringsfarve3 2 3 2 2 5 3" xfId="6115"/>
    <cellStyle name="40 % - Markeringsfarve3 2 3 2 2 5 3 2" xfId="16385"/>
    <cellStyle name="40 % - Markeringsfarve3 2 3 2 2 5 4" xfId="6116"/>
    <cellStyle name="40 % - Markeringsfarve3 2 3 2 2 5 4 2" xfId="16386"/>
    <cellStyle name="40 % - Markeringsfarve3 2 3 2 2 5 5" xfId="6117"/>
    <cellStyle name="40 % - Markeringsfarve3 2 3 2 2 5 5 2" xfId="16387"/>
    <cellStyle name="40 % - Markeringsfarve3 2 3 2 2 5 6" xfId="6118"/>
    <cellStyle name="40 % - Markeringsfarve3 2 3 2 2 5 6 2" xfId="16388"/>
    <cellStyle name="40 % - Markeringsfarve3 2 3 2 2 5 7" xfId="16383"/>
    <cellStyle name="40 % - Markeringsfarve3 2 3 2 2 6" xfId="6119"/>
    <cellStyle name="40 % - Markeringsfarve3 2 3 2 2 6 2" xfId="16389"/>
    <cellStyle name="40 % - Markeringsfarve3 2 3 2 2 7" xfId="6120"/>
    <cellStyle name="40 % - Markeringsfarve3 2 3 2 2 7 2" xfId="16390"/>
    <cellStyle name="40 % - Markeringsfarve3 2 3 2 2 8" xfId="6121"/>
    <cellStyle name="40 % - Markeringsfarve3 2 3 2 2 8 2" xfId="16391"/>
    <cellStyle name="40 % - Markeringsfarve3 2 3 2 2 9" xfId="6122"/>
    <cellStyle name="40 % - Markeringsfarve3 2 3 2 2 9 2" xfId="16392"/>
    <cellStyle name="40 % - Markeringsfarve3 2 3 2 3" xfId="6123"/>
    <cellStyle name="40 % - Markeringsfarve3 2 3 2 3 2" xfId="6124"/>
    <cellStyle name="40 % - Markeringsfarve3 2 3 2 3 2 2" xfId="16394"/>
    <cellStyle name="40 % - Markeringsfarve3 2 3 2 3 3" xfId="6125"/>
    <cellStyle name="40 % - Markeringsfarve3 2 3 2 3 3 2" xfId="16395"/>
    <cellStyle name="40 % - Markeringsfarve3 2 3 2 3 4" xfId="6126"/>
    <cellStyle name="40 % - Markeringsfarve3 2 3 2 3 4 2" xfId="16396"/>
    <cellStyle name="40 % - Markeringsfarve3 2 3 2 3 5" xfId="6127"/>
    <cellStyle name="40 % - Markeringsfarve3 2 3 2 3 5 2" xfId="16397"/>
    <cellStyle name="40 % - Markeringsfarve3 2 3 2 3 6" xfId="6128"/>
    <cellStyle name="40 % - Markeringsfarve3 2 3 2 3 6 2" xfId="16398"/>
    <cellStyle name="40 % - Markeringsfarve3 2 3 2 3 7" xfId="16393"/>
    <cellStyle name="40 % - Markeringsfarve3 2 3 2 4" xfId="6129"/>
    <cellStyle name="40 % - Markeringsfarve3 2 3 2 4 2" xfId="6130"/>
    <cellStyle name="40 % - Markeringsfarve3 2 3 2 4 2 2" xfId="16400"/>
    <cellStyle name="40 % - Markeringsfarve3 2 3 2 4 3" xfId="6131"/>
    <cellStyle name="40 % - Markeringsfarve3 2 3 2 4 3 2" xfId="16401"/>
    <cellStyle name="40 % - Markeringsfarve3 2 3 2 4 4" xfId="6132"/>
    <cellStyle name="40 % - Markeringsfarve3 2 3 2 4 4 2" xfId="16402"/>
    <cellStyle name="40 % - Markeringsfarve3 2 3 2 4 5" xfId="6133"/>
    <cellStyle name="40 % - Markeringsfarve3 2 3 2 4 5 2" xfId="16403"/>
    <cellStyle name="40 % - Markeringsfarve3 2 3 2 4 6" xfId="6134"/>
    <cellStyle name="40 % - Markeringsfarve3 2 3 2 4 6 2" xfId="16404"/>
    <cellStyle name="40 % - Markeringsfarve3 2 3 2 4 7" xfId="16399"/>
    <cellStyle name="40 % - Markeringsfarve3 2 3 2 5" xfId="6135"/>
    <cellStyle name="40 % - Markeringsfarve3 2 3 2 5 2" xfId="6136"/>
    <cellStyle name="40 % - Markeringsfarve3 2 3 2 5 2 2" xfId="16406"/>
    <cellStyle name="40 % - Markeringsfarve3 2 3 2 5 3" xfId="6137"/>
    <cellStyle name="40 % - Markeringsfarve3 2 3 2 5 3 2" xfId="16407"/>
    <cellStyle name="40 % - Markeringsfarve3 2 3 2 5 4" xfId="6138"/>
    <cellStyle name="40 % - Markeringsfarve3 2 3 2 5 4 2" xfId="16408"/>
    <cellStyle name="40 % - Markeringsfarve3 2 3 2 5 5" xfId="6139"/>
    <cellStyle name="40 % - Markeringsfarve3 2 3 2 5 5 2" xfId="16409"/>
    <cellStyle name="40 % - Markeringsfarve3 2 3 2 5 6" xfId="6140"/>
    <cellStyle name="40 % - Markeringsfarve3 2 3 2 5 6 2" xfId="16410"/>
    <cellStyle name="40 % - Markeringsfarve3 2 3 2 5 7" xfId="16405"/>
    <cellStyle name="40 % - Markeringsfarve3 2 3 2 6" xfId="6141"/>
    <cellStyle name="40 % - Markeringsfarve3 2 3 2 6 2" xfId="6142"/>
    <cellStyle name="40 % - Markeringsfarve3 2 3 2 6 2 2" xfId="16412"/>
    <cellStyle name="40 % - Markeringsfarve3 2 3 2 6 3" xfId="6143"/>
    <cellStyle name="40 % - Markeringsfarve3 2 3 2 6 3 2" xfId="16413"/>
    <cellStyle name="40 % - Markeringsfarve3 2 3 2 6 4" xfId="6144"/>
    <cellStyle name="40 % - Markeringsfarve3 2 3 2 6 4 2" xfId="16414"/>
    <cellStyle name="40 % - Markeringsfarve3 2 3 2 6 5" xfId="6145"/>
    <cellStyle name="40 % - Markeringsfarve3 2 3 2 6 5 2" xfId="16415"/>
    <cellStyle name="40 % - Markeringsfarve3 2 3 2 6 6" xfId="6146"/>
    <cellStyle name="40 % - Markeringsfarve3 2 3 2 6 6 2" xfId="16416"/>
    <cellStyle name="40 % - Markeringsfarve3 2 3 2 6 7" xfId="16411"/>
    <cellStyle name="40 % - Markeringsfarve3 2 3 2 7" xfId="6147"/>
    <cellStyle name="40 % - Markeringsfarve3 2 3 2 7 2" xfId="16417"/>
    <cellStyle name="40 % - Markeringsfarve3 2 3 2 8" xfId="6148"/>
    <cellStyle name="40 % - Markeringsfarve3 2 3 2 8 2" xfId="16418"/>
    <cellStyle name="40 % - Markeringsfarve3 2 3 2 9" xfId="6149"/>
    <cellStyle name="40 % - Markeringsfarve3 2 3 2 9 2" xfId="16419"/>
    <cellStyle name="40 % - Markeringsfarve3 2 3 3" xfId="6150"/>
    <cellStyle name="40 % - Markeringsfarve3 2 3 3 10" xfId="6151"/>
    <cellStyle name="40 % - Markeringsfarve3 2 3 3 10 2" xfId="16421"/>
    <cellStyle name="40 % - Markeringsfarve3 2 3 3 11" xfId="16420"/>
    <cellStyle name="40 % - Markeringsfarve3 2 3 3 2" xfId="6152"/>
    <cellStyle name="40 % - Markeringsfarve3 2 3 3 2 2" xfId="6153"/>
    <cellStyle name="40 % - Markeringsfarve3 2 3 3 2 2 2" xfId="16423"/>
    <cellStyle name="40 % - Markeringsfarve3 2 3 3 2 3" xfId="6154"/>
    <cellStyle name="40 % - Markeringsfarve3 2 3 3 2 3 2" xfId="16424"/>
    <cellStyle name="40 % - Markeringsfarve3 2 3 3 2 4" xfId="6155"/>
    <cellStyle name="40 % - Markeringsfarve3 2 3 3 2 4 2" xfId="16425"/>
    <cellStyle name="40 % - Markeringsfarve3 2 3 3 2 5" xfId="6156"/>
    <cellStyle name="40 % - Markeringsfarve3 2 3 3 2 5 2" xfId="16426"/>
    <cellStyle name="40 % - Markeringsfarve3 2 3 3 2 6" xfId="6157"/>
    <cellStyle name="40 % - Markeringsfarve3 2 3 3 2 6 2" xfId="16427"/>
    <cellStyle name="40 % - Markeringsfarve3 2 3 3 2 7" xfId="16422"/>
    <cellStyle name="40 % - Markeringsfarve3 2 3 3 3" xfId="6158"/>
    <cellStyle name="40 % - Markeringsfarve3 2 3 3 3 2" xfId="6159"/>
    <cellStyle name="40 % - Markeringsfarve3 2 3 3 3 2 2" xfId="16429"/>
    <cellStyle name="40 % - Markeringsfarve3 2 3 3 3 3" xfId="6160"/>
    <cellStyle name="40 % - Markeringsfarve3 2 3 3 3 3 2" xfId="16430"/>
    <cellStyle name="40 % - Markeringsfarve3 2 3 3 3 4" xfId="6161"/>
    <cellStyle name="40 % - Markeringsfarve3 2 3 3 3 4 2" xfId="16431"/>
    <cellStyle name="40 % - Markeringsfarve3 2 3 3 3 5" xfId="6162"/>
    <cellStyle name="40 % - Markeringsfarve3 2 3 3 3 5 2" xfId="16432"/>
    <cellStyle name="40 % - Markeringsfarve3 2 3 3 3 6" xfId="6163"/>
    <cellStyle name="40 % - Markeringsfarve3 2 3 3 3 6 2" xfId="16433"/>
    <cellStyle name="40 % - Markeringsfarve3 2 3 3 3 7" xfId="16428"/>
    <cellStyle name="40 % - Markeringsfarve3 2 3 3 4" xfId="6164"/>
    <cellStyle name="40 % - Markeringsfarve3 2 3 3 4 2" xfId="6165"/>
    <cellStyle name="40 % - Markeringsfarve3 2 3 3 4 2 2" xfId="16435"/>
    <cellStyle name="40 % - Markeringsfarve3 2 3 3 4 3" xfId="6166"/>
    <cellStyle name="40 % - Markeringsfarve3 2 3 3 4 3 2" xfId="16436"/>
    <cellStyle name="40 % - Markeringsfarve3 2 3 3 4 4" xfId="6167"/>
    <cellStyle name="40 % - Markeringsfarve3 2 3 3 4 4 2" xfId="16437"/>
    <cellStyle name="40 % - Markeringsfarve3 2 3 3 4 5" xfId="6168"/>
    <cellStyle name="40 % - Markeringsfarve3 2 3 3 4 5 2" xfId="16438"/>
    <cellStyle name="40 % - Markeringsfarve3 2 3 3 4 6" xfId="6169"/>
    <cellStyle name="40 % - Markeringsfarve3 2 3 3 4 6 2" xfId="16439"/>
    <cellStyle name="40 % - Markeringsfarve3 2 3 3 4 7" xfId="16434"/>
    <cellStyle name="40 % - Markeringsfarve3 2 3 3 5" xfId="6170"/>
    <cellStyle name="40 % - Markeringsfarve3 2 3 3 5 2" xfId="6171"/>
    <cellStyle name="40 % - Markeringsfarve3 2 3 3 5 2 2" xfId="16441"/>
    <cellStyle name="40 % - Markeringsfarve3 2 3 3 5 3" xfId="6172"/>
    <cellStyle name="40 % - Markeringsfarve3 2 3 3 5 3 2" xfId="16442"/>
    <cellStyle name="40 % - Markeringsfarve3 2 3 3 5 4" xfId="6173"/>
    <cellStyle name="40 % - Markeringsfarve3 2 3 3 5 4 2" xfId="16443"/>
    <cellStyle name="40 % - Markeringsfarve3 2 3 3 5 5" xfId="6174"/>
    <cellStyle name="40 % - Markeringsfarve3 2 3 3 5 5 2" xfId="16444"/>
    <cellStyle name="40 % - Markeringsfarve3 2 3 3 5 6" xfId="6175"/>
    <cellStyle name="40 % - Markeringsfarve3 2 3 3 5 6 2" xfId="16445"/>
    <cellStyle name="40 % - Markeringsfarve3 2 3 3 5 7" xfId="16440"/>
    <cellStyle name="40 % - Markeringsfarve3 2 3 3 6" xfId="6176"/>
    <cellStyle name="40 % - Markeringsfarve3 2 3 3 6 2" xfId="16446"/>
    <cellStyle name="40 % - Markeringsfarve3 2 3 3 7" xfId="6177"/>
    <cellStyle name="40 % - Markeringsfarve3 2 3 3 7 2" xfId="16447"/>
    <cellStyle name="40 % - Markeringsfarve3 2 3 3 8" xfId="6178"/>
    <cellStyle name="40 % - Markeringsfarve3 2 3 3 8 2" xfId="16448"/>
    <cellStyle name="40 % - Markeringsfarve3 2 3 3 9" xfId="6179"/>
    <cellStyle name="40 % - Markeringsfarve3 2 3 3 9 2" xfId="16449"/>
    <cellStyle name="40 % - Markeringsfarve3 2 3 4" xfId="6180"/>
    <cellStyle name="40 % - Markeringsfarve3 2 3 4 2" xfId="6181"/>
    <cellStyle name="40 % - Markeringsfarve3 2 3 4 2 2" xfId="16451"/>
    <cellStyle name="40 % - Markeringsfarve3 2 3 4 3" xfId="6182"/>
    <cellStyle name="40 % - Markeringsfarve3 2 3 4 3 2" xfId="16452"/>
    <cellStyle name="40 % - Markeringsfarve3 2 3 4 4" xfId="6183"/>
    <cellStyle name="40 % - Markeringsfarve3 2 3 4 4 2" xfId="16453"/>
    <cellStyle name="40 % - Markeringsfarve3 2 3 4 5" xfId="6184"/>
    <cellStyle name="40 % - Markeringsfarve3 2 3 4 5 2" xfId="16454"/>
    <cellStyle name="40 % - Markeringsfarve3 2 3 4 6" xfId="6185"/>
    <cellStyle name="40 % - Markeringsfarve3 2 3 4 6 2" xfId="16455"/>
    <cellStyle name="40 % - Markeringsfarve3 2 3 4 7" xfId="16450"/>
    <cellStyle name="40 % - Markeringsfarve3 2 3 5" xfId="6186"/>
    <cellStyle name="40 % - Markeringsfarve3 2 3 5 2" xfId="6187"/>
    <cellStyle name="40 % - Markeringsfarve3 2 3 5 2 2" xfId="16457"/>
    <cellStyle name="40 % - Markeringsfarve3 2 3 5 3" xfId="6188"/>
    <cellStyle name="40 % - Markeringsfarve3 2 3 5 3 2" xfId="16458"/>
    <cellStyle name="40 % - Markeringsfarve3 2 3 5 4" xfId="6189"/>
    <cellStyle name="40 % - Markeringsfarve3 2 3 5 4 2" xfId="16459"/>
    <cellStyle name="40 % - Markeringsfarve3 2 3 5 5" xfId="6190"/>
    <cellStyle name="40 % - Markeringsfarve3 2 3 5 5 2" xfId="16460"/>
    <cellStyle name="40 % - Markeringsfarve3 2 3 5 6" xfId="6191"/>
    <cellStyle name="40 % - Markeringsfarve3 2 3 5 6 2" xfId="16461"/>
    <cellStyle name="40 % - Markeringsfarve3 2 3 5 7" xfId="16456"/>
    <cellStyle name="40 % - Markeringsfarve3 2 3 6" xfId="6192"/>
    <cellStyle name="40 % - Markeringsfarve3 2 3 6 2" xfId="6193"/>
    <cellStyle name="40 % - Markeringsfarve3 2 3 6 2 2" xfId="16463"/>
    <cellStyle name="40 % - Markeringsfarve3 2 3 6 3" xfId="6194"/>
    <cellStyle name="40 % - Markeringsfarve3 2 3 6 3 2" xfId="16464"/>
    <cellStyle name="40 % - Markeringsfarve3 2 3 6 4" xfId="6195"/>
    <cellStyle name="40 % - Markeringsfarve3 2 3 6 4 2" xfId="16465"/>
    <cellStyle name="40 % - Markeringsfarve3 2 3 6 5" xfId="6196"/>
    <cellStyle name="40 % - Markeringsfarve3 2 3 6 5 2" xfId="16466"/>
    <cellStyle name="40 % - Markeringsfarve3 2 3 6 6" xfId="6197"/>
    <cellStyle name="40 % - Markeringsfarve3 2 3 6 6 2" xfId="16467"/>
    <cellStyle name="40 % - Markeringsfarve3 2 3 6 7" xfId="16462"/>
    <cellStyle name="40 % - Markeringsfarve3 2 3 7" xfId="6198"/>
    <cellStyle name="40 % - Markeringsfarve3 2 3 7 2" xfId="6199"/>
    <cellStyle name="40 % - Markeringsfarve3 2 3 7 2 2" xfId="16469"/>
    <cellStyle name="40 % - Markeringsfarve3 2 3 7 3" xfId="6200"/>
    <cellStyle name="40 % - Markeringsfarve3 2 3 7 3 2" xfId="16470"/>
    <cellStyle name="40 % - Markeringsfarve3 2 3 7 4" xfId="6201"/>
    <cellStyle name="40 % - Markeringsfarve3 2 3 7 4 2" xfId="16471"/>
    <cellStyle name="40 % - Markeringsfarve3 2 3 7 5" xfId="6202"/>
    <cellStyle name="40 % - Markeringsfarve3 2 3 7 5 2" xfId="16472"/>
    <cellStyle name="40 % - Markeringsfarve3 2 3 7 6" xfId="6203"/>
    <cellStyle name="40 % - Markeringsfarve3 2 3 7 6 2" xfId="16473"/>
    <cellStyle name="40 % - Markeringsfarve3 2 3 7 7" xfId="16468"/>
    <cellStyle name="40 % - Markeringsfarve3 2 3 8" xfId="6204"/>
    <cellStyle name="40 % - Markeringsfarve3 2 3 8 2" xfId="16474"/>
    <cellStyle name="40 % - Markeringsfarve3 2 3 9" xfId="6205"/>
    <cellStyle name="40 % - Markeringsfarve3 2 3 9 2" xfId="16475"/>
    <cellStyle name="40 % - Markeringsfarve3 2 4" xfId="6206"/>
    <cellStyle name="40 % - Markeringsfarve3 2 4 10" xfId="6207"/>
    <cellStyle name="40 % - Markeringsfarve3 2 4 10 2" xfId="16477"/>
    <cellStyle name="40 % - Markeringsfarve3 2 4 11" xfId="6208"/>
    <cellStyle name="40 % - Markeringsfarve3 2 4 11 2" xfId="16478"/>
    <cellStyle name="40 % - Markeringsfarve3 2 4 12" xfId="16476"/>
    <cellStyle name="40 % - Markeringsfarve3 2 4 2" xfId="6209"/>
    <cellStyle name="40 % - Markeringsfarve3 2 4 2 10" xfId="6210"/>
    <cellStyle name="40 % - Markeringsfarve3 2 4 2 10 2" xfId="16480"/>
    <cellStyle name="40 % - Markeringsfarve3 2 4 2 11" xfId="16479"/>
    <cellStyle name="40 % - Markeringsfarve3 2 4 2 2" xfId="6211"/>
    <cellStyle name="40 % - Markeringsfarve3 2 4 2 2 10" xfId="16481"/>
    <cellStyle name="40 % - Markeringsfarve3 2 4 2 2 2" xfId="6212"/>
    <cellStyle name="40 % - Markeringsfarve3 2 4 2 2 2 2" xfId="6213"/>
    <cellStyle name="40 % - Markeringsfarve3 2 4 2 2 2 2 2" xfId="16483"/>
    <cellStyle name="40 % - Markeringsfarve3 2 4 2 2 2 3" xfId="6214"/>
    <cellStyle name="40 % - Markeringsfarve3 2 4 2 2 2 3 2" xfId="16484"/>
    <cellStyle name="40 % - Markeringsfarve3 2 4 2 2 2 4" xfId="6215"/>
    <cellStyle name="40 % - Markeringsfarve3 2 4 2 2 2 4 2" xfId="16485"/>
    <cellStyle name="40 % - Markeringsfarve3 2 4 2 2 2 5" xfId="6216"/>
    <cellStyle name="40 % - Markeringsfarve3 2 4 2 2 2 5 2" xfId="16486"/>
    <cellStyle name="40 % - Markeringsfarve3 2 4 2 2 2 6" xfId="6217"/>
    <cellStyle name="40 % - Markeringsfarve3 2 4 2 2 2 6 2" xfId="16487"/>
    <cellStyle name="40 % - Markeringsfarve3 2 4 2 2 2 7" xfId="16482"/>
    <cellStyle name="40 % - Markeringsfarve3 2 4 2 2 3" xfId="6218"/>
    <cellStyle name="40 % - Markeringsfarve3 2 4 2 2 3 2" xfId="6219"/>
    <cellStyle name="40 % - Markeringsfarve3 2 4 2 2 3 2 2" xfId="16489"/>
    <cellStyle name="40 % - Markeringsfarve3 2 4 2 2 3 3" xfId="6220"/>
    <cellStyle name="40 % - Markeringsfarve3 2 4 2 2 3 3 2" xfId="16490"/>
    <cellStyle name="40 % - Markeringsfarve3 2 4 2 2 3 4" xfId="6221"/>
    <cellStyle name="40 % - Markeringsfarve3 2 4 2 2 3 4 2" xfId="16491"/>
    <cellStyle name="40 % - Markeringsfarve3 2 4 2 2 3 5" xfId="6222"/>
    <cellStyle name="40 % - Markeringsfarve3 2 4 2 2 3 5 2" xfId="16492"/>
    <cellStyle name="40 % - Markeringsfarve3 2 4 2 2 3 6" xfId="6223"/>
    <cellStyle name="40 % - Markeringsfarve3 2 4 2 2 3 6 2" xfId="16493"/>
    <cellStyle name="40 % - Markeringsfarve3 2 4 2 2 3 7" xfId="16488"/>
    <cellStyle name="40 % - Markeringsfarve3 2 4 2 2 4" xfId="6224"/>
    <cellStyle name="40 % - Markeringsfarve3 2 4 2 2 4 2" xfId="6225"/>
    <cellStyle name="40 % - Markeringsfarve3 2 4 2 2 4 2 2" xfId="16495"/>
    <cellStyle name="40 % - Markeringsfarve3 2 4 2 2 4 3" xfId="6226"/>
    <cellStyle name="40 % - Markeringsfarve3 2 4 2 2 4 3 2" xfId="16496"/>
    <cellStyle name="40 % - Markeringsfarve3 2 4 2 2 4 4" xfId="6227"/>
    <cellStyle name="40 % - Markeringsfarve3 2 4 2 2 4 4 2" xfId="16497"/>
    <cellStyle name="40 % - Markeringsfarve3 2 4 2 2 4 5" xfId="6228"/>
    <cellStyle name="40 % - Markeringsfarve3 2 4 2 2 4 5 2" xfId="16498"/>
    <cellStyle name="40 % - Markeringsfarve3 2 4 2 2 4 6" xfId="6229"/>
    <cellStyle name="40 % - Markeringsfarve3 2 4 2 2 4 6 2" xfId="16499"/>
    <cellStyle name="40 % - Markeringsfarve3 2 4 2 2 4 7" xfId="16494"/>
    <cellStyle name="40 % - Markeringsfarve3 2 4 2 2 5" xfId="6230"/>
    <cellStyle name="40 % - Markeringsfarve3 2 4 2 2 5 2" xfId="16500"/>
    <cellStyle name="40 % - Markeringsfarve3 2 4 2 2 6" xfId="6231"/>
    <cellStyle name="40 % - Markeringsfarve3 2 4 2 2 6 2" xfId="16501"/>
    <cellStyle name="40 % - Markeringsfarve3 2 4 2 2 7" xfId="6232"/>
    <cellStyle name="40 % - Markeringsfarve3 2 4 2 2 7 2" xfId="16502"/>
    <cellStyle name="40 % - Markeringsfarve3 2 4 2 2 8" xfId="6233"/>
    <cellStyle name="40 % - Markeringsfarve3 2 4 2 2 8 2" xfId="16503"/>
    <cellStyle name="40 % - Markeringsfarve3 2 4 2 2 9" xfId="6234"/>
    <cellStyle name="40 % - Markeringsfarve3 2 4 2 2 9 2" xfId="16504"/>
    <cellStyle name="40 % - Markeringsfarve3 2 4 2 3" xfId="6235"/>
    <cellStyle name="40 % - Markeringsfarve3 2 4 2 3 2" xfId="6236"/>
    <cellStyle name="40 % - Markeringsfarve3 2 4 2 3 2 2" xfId="16506"/>
    <cellStyle name="40 % - Markeringsfarve3 2 4 2 3 3" xfId="6237"/>
    <cellStyle name="40 % - Markeringsfarve3 2 4 2 3 3 2" xfId="16507"/>
    <cellStyle name="40 % - Markeringsfarve3 2 4 2 3 4" xfId="6238"/>
    <cellStyle name="40 % - Markeringsfarve3 2 4 2 3 4 2" xfId="16508"/>
    <cellStyle name="40 % - Markeringsfarve3 2 4 2 3 5" xfId="6239"/>
    <cellStyle name="40 % - Markeringsfarve3 2 4 2 3 5 2" xfId="16509"/>
    <cellStyle name="40 % - Markeringsfarve3 2 4 2 3 6" xfId="6240"/>
    <cellStyle name="40 % - Markeringsfarve3 2 4 2 3 6 2" xfId="16510"/>
    <cellStyle name="40 % - Markeringsfarve3 2 4 2 3 7" xfId="16505"/>
    <cellStyle name="40 % - Markeringsfarve3 2 4 2 4" xfId="6241"/>
    <cellStyle name="40 % - Markeringsfarve3 2 4 2 4 2" xfId="6242"/>
    <cellStyle name="40 % - Markeringsfarve3 2 4 2 4 2 2" xfId="16512"/>
    <cellStyle name="40 % - Markeringsfarve3 2 4 2 4 3" xfId="6243"/>
    <cellStyle name="40 % - Markeringsfarve3 2 4 2 4 3 2" xfId="16513"/>
    <cellStyle name="40 % - Markeringsfarve3 2 4 2 4 4" xfId="6244"/>
    <cellStyle name="40 % - Markeringsfarve3 2 4 2 4 4 2" xfId="16514"/>
    <cellStyle name="40 % - Markeringsfarve3 2 4 2 4 5" xfId="6245"/>
    <cellStyle name="40 % - Markeringsfarve3 2 4 2 4 5 2" xfId="16515"/>
    <cellStyle name="40 % - Markeringsfarve3 2 4 2 4 6" xfId="6246"/>
    <cellStyle name="40 % - Markeringsfarve3 2 4 2 4 6 2" xfId="16516"/>
    <cellStyle name="40 % - Markeringsfarve3 2 4 2 4 7" xfId="16511"/>
    <cellStyle name="40 % - Markeringsfarve3 2 4 2 5" xfId="6247"/>
    <cellStyle name="40 % - Markeringsfarve3 2 4 2 5 2" xfId="6248"/>
    <cellStyle name="40 % - Markeringsfarve3 2 4 2 5 2 2" xfId="16518"/>
    <cellStyle name="40 % - Markeringsfarve3 2 4 2 5 3" xfId="6249"/>
    <cellStyle name="40 % - Markeringsfarve3 2 4 2 5 3 2" xfId="16519"/>
    <cellStyle name="40 % - Markeringsfarve3 2 4 2 5 4" xfId="6250"/>
    <cellStyle name="40 % - Markeringsfarve3 2 4 2 5 4 2" xfId="16520"/>
    <cellStyle name="40 % - Markeringsfarve3 2 4 2 5 5" xfId="6251"/>
    <cellStyle name="40 % - Markeringsfarve3 2 4 2 5 5 2" xfId="16521"/>
    <cellStyle name="40 % - Markeringsfarve3 2 4 2 5 6" xfId="6252"/>
    <cellStyle name="40 % - Markeringsfarve3 2 4 2 5 6 2" xfId="16522"/>
    <cellStyle name="40 % - Markeringsfarve3 2 4 2 5 7" xfId="16517"/>
    <cellStyle name="40 % - Markeringsfarve3 2 4 2 6" xfId="6253"/>
    <cellStyle name="40 % - Markeringsfarve3 2 4 2 6 2" xfId="16523"/>
    <cellStyle name="40 % - Markeringsfarve3 2 4 2 7" xfId="6254"/>
    <cellStyle name="40 % - Markeringsfarve3 2 4 2 7 2" xfId="16524"/>
    <cellStyle name="40 % - Markeringsfarve3 2 4 2 8" xfId="6255"/>
    <cellStyle name="40 % - Markeringsfarve3 2 4 2 8 2" xfId="16525"/>
    <cellStyle name="40 % - Markeringsfarve3 2 4 2 9" xfId="6256"/>
    <cellStyle name="40 % - Markeringsfarve3 2 4 2 9 2" xfId="16526"/>
    <cellStyle name="40 % - Markeringsfarve3 2 4 3" xfId="6257"/>
    <cellStyle name="40 % - Markeringsfarve3 2 4 3 10" xfId="16527"/>
    <cellStyle name="40 % - Markeringsfarve3 2 4 3 2" xfId="6258"/>
    <cellStyle name="40 % - Markeringsfarve3 2 4 3 2 2" xfId="6259"/>
    <cellStyle name="40 % - Markeringsfarve3 2 4 3 2 2 2" xfId="16529"/>
    <cellStyle name="40 % - Markeringsfarve3 2 4 3 2 3" xfId="6260"/>
    <cellStyle name="40 % - Markeringsfarve3 2 4 3 2 3 2" xfId="16530"/>
    <cellStyle name="40 % - Markeringsfarve3 2 4 3 2 4" xfId="6261"/>
    <cellStyle name="40 % - Markeringsfarve3 2 4 3 2 4 2" xfId="16531"/>
    <cellStyle name="40 % - Markeringsfarve3 2 4 3 2 5" xfId="6262"/>
    <cellStyle name="40 % - Markeringsfarve3 2 4 3 2 5 2" xfId="16532"/>
    <cellStyle name="40 % - Markeringsfarve3 2 4 3 2 6" xfId="6263"/>
    <cellStyle name="40 % - Markeringsfarve3 2 4 3 2 6 2" xfId="16533"/>
    <cellStyle name="40 % - Markeringsfarve3 2 4 3 2 7" xfId="16528"/>
    <cellStyle name="40 % - Markeringsfarve3 2 4 3 3" xfId="6264"/>
    <cellStyle name="40 % - Markeringsfarve3 2 4 3 3 2" xfId="6265"/>
    <cellStyle name="40 % - Markeringsfarve3 2 4 3 3 2 2" xfId="16535"/>
    <cellStyle name="40 % - Markeringsfarve3 2 4 3 3 3" xfId="6266"/>
    <cellStyle name="40 % - Markeringsfarve3 2 4 3 3 3 2" xfId="16536"/>
    <cellStyle name="40 % - Markeringsfarve3 2 4 3 3 4" xfId="6267"/>
    <cellStyle name="40 % - Markeringsfarve3 2 4 3 3 4 2" xfId="16537"/>
    <cellStyle name="40 % - Markeringsfarve3 2 4 3 3 5" xfId="6268"/>
    <cellStyle name="40 % - Markeringsfarve3 2 4 3 3 5 2" xfId="16538"/>
    <cellStyle name="40 % - Markeringsfarve3 2 4 3 3 6" xfId="6269"/>
    <cellStyle name="40 % - Markeringsfarve3 2 4 3 3 6 2" xfId="16539"/>
    <cellStyle name="40 % - Markeringsfarve3 2 4 3 3 7" xfId="16534"/>
    <cellStyle name="40 % - Markeringsfarve3 2 4 3 4" xfId="6270"/>
    <cellStyle name="40 % - Markeringsfarve3 2 4 3 4 2" xfId="6271"/>
    <cellStyle name="40 % - Markeringsfarve3 2 4 3 4 2 2" xfId="16541"/>
    <cellStyle name="40 % - Markeringsfarve3 2 4 3 4 3" xfId="6272"/>
    <cellStyle name="40 % - Markeringsfarve3 2 4 3 4 3 2" xfId="16542"/>
    <cellStyle name="40 % - Markeringsfarve3 2 4 3 4 4" xfId="6273"/>
    <cellStyle name="40 % - Markeringsfarve3 2 4 3 4 4 2" xfId="16543"/>
    <cellStyle name="40 % - Markeringsfarve3 2 4 3 4 5" xfId="6274"/>
    <cellStyle name="40 % - Markeringsfarve3 2 4 3 4 5 2" xfId="16544"/>
    <cellStyle name="40 % - Markeringsfarve3 2 4 3 4 6" xfId="6275"/>
    <cellStyle name="40 % - Markeringsfarve3 2 4 3 4 6 2" xfId="16545"/>
    <cellStyle name="40 % - Markeringsfarve3 2 4 3 4 7" xfId="16540"/>
    <cellStyle name="40 % - Markeringsfarve3 2 4 3 5" xfId="6276"/>
    <cellStyle name="40 % - Markeringsfarve3 2 4 3 5 2" xfId="16546"/>
    <cellStyle name="40 % - Markeringsfarve3 2 4 3 6" xfId="6277"/>
    <cellStyle name="40 % - Markeringsfarve3 2 4 3 6 2" xfId="16547"/>
    <cellStyle name="40 % - Markeringsfarve3 2 4 3 7" xfId="6278"/>
    <cellStyle name="40 % - Markeringsfarve3 2 4 3 7 2" xfId="16548"/>
    <cellStyle name="40 % - Markeringsfarve3 2 4 3 8" xfId="6279"/>
    <cellStyle name="40 % - Markeringsfarve3 2 4 3 8 2" xfId="16549"/>
    <cellStyle name="40 % - Markeringsfarve3 2 4 3 9" xfId="6280"/>
    <cellStyle name="40 % - Markeringsfarve3 2 4 3 9 2" xfId="16550"/>
    <cellStyle name="40 % - Markeringsfarve3 2 4 4" xfId="6281"/>
    <cellStyle name="40 % - Markeringsfarve3 2 4 4 2" xfId="6282"/>
    <cellStyle name="40 % - Markeringsfarve3 2 4 4 2 2" xfId="16552"/>
    <cellStyle name="40 % - Markeringsfarve3 2 4 4 3" xfId="6283"/>
    <cellStyle name="40 % - Markeringsfarve3 2 4 4 3 2" xfId="16553"/>
    <cellStyle name="40 % - Markeringsfarve3 2 4 4 4" xfId="6284"/>
    <cellStyle name="40 % - Markeringsfarve3 2 4 4 4 2" xfId="16554"/>
    <cellStyle name="40 % - Markeringsfarve3 2 4 4 5" xfId="6285"/>
    <cellStyle name="40 % - Markeringsfarve3 2 4 4 5 2" xfId="16555"/>
    <cellStyle name="40 % - Markeringsfarve3 2 4 4 6" xfId="6286"/>
    <cellStyle name="40 % - Markeringsfarve3 2 4 4 6 2" xfId="16556"/>
    <cellStyle name="40 % - Markeringsfarve3 2 4 4 7" xfId="16551"/>
    <cellStyle name="40 % - Markeringsfarve3 2 4 5" xfId="6287"/>
    <cellStyle name="40 % - Markeringsfarve3 2 4 5 2" xfId="6288"/>
    <cellStyle name="40 % - Markeringsfarve3 2 4 5 2 2" xfId="16558"/>
    <cellStyle name="40 % - Markeringsfarve3 2 4 5 3" xfId="6289"/>
    <cellStyle name="40 % - Markeringsfarve3 2 4 5 3 2" xfId="16559"/>
    <cellStyle name="40 % - Markeringsfarve3 2 4 5 4" xfId="6290"/>
    <cellStyle name="40 % - Markeringsfarve3 2 4 5 4 2" xfId="16560"/>
    <cellStyle name="40 % - Markeringsfarve3 2 4 5 5" xfId="6291"/>
    <cellStyle name="40 % - Markeringsfarve3 2 4 5 5 2" xfId="16561"/>
    <cellStyle name="40 % - Markeringsfarve3 2 4 5 6" xfId="6292"/>
    <cellStyle name="40 % - Markeringsfarve3 2 4 5 6 2" xfId="16562"/>
    <cellStyle name="40 % - Markeringsfarve3 2 4 5 7" xfId="16557"/>
    <cellStyle name="40 % - Markeringsfarve3 2 4 6" xfId="6293"/>
    <cellStyle name="40 % - Markeringsfarve3 2 4 6 2" xfId="6294"/>
    <cellStyle name="40 % - Markeringsfarve3 2 4 6 2 2" xfId="16564"/>
    <cellStyle name="40 % - Markeringsfarve3 2 4 6 3" xfId="6295"/>
    <cellStyle name="40 % - Markeringsfarve3 2 4 6 3 2" xfId="16565"/>
    <cellStyle name="40 % - Markeringsfarve3 2 4 6 4" xfId="6296"/>
    <cellStyle name="40 % - Markeringsfarve3 2 4 6 4 2" xfId="16566"/>
    <cellStyle name="40 % - Markeringsfarve3 2 4 6 5" xfId="6297"/>
    <cellStyle name="40 % - Markeringsfarve3 2 4 6 5 2" xfId="16567"/>
    <cellStyle name="40 % - Markeringsfarve3 2 4 6 6" xfId="6298"/>
    <cellStyle name="40 % - Markeringsfarve3 2 4 6 6 2" xfId="16568"/>
    <cellStyle name="40 % - Markeringsfarve3 2 4 6 7" xfId="16563"/>
    <cellStyle name="40 % - Markeringsfarve3 2 4 7" xfId="6299"/>
    <cellStyle name="40 % - Markeringsfarve3 2 4 7 2" xfId="16569"/>
    <cellStyle name="40 % - Markeringsfarve3 2 4 8" xfId="6300"/>
    <cellStyle name="40 % - Markeringsfarve3 2 4 8 2" xfId="16570"/>
    <cellStyle name="40 % - Markeringsfarve3 2 4 9" xfId="6301"/>
    <cellStyle name="40 % - Markeringsfarve3 2 4 9 2" xfId="16571"/>
    <cellStyle name="40 % - Markeringsfarve3 2 5" xfId="6302"/>
    <cellStyle name="40 % - Markeringsfarve3 2 5 10" xfId="6303"/>
    <cellStyle name="40 % - Markeringsfarve3 2 5 10 2" xfId="16573"/>
    <cellStyle name="40 % - Markeringsfarve3 2 5 11" xfId="16572"/>
    <cellStyle name="40 % - Markeringsfarve3 2 5 2" xfId="6304"/>
    <cellStyle name="40 % - Markeringsfarve3 2 5 2 10" xfId="16574"/>
    <cellStyle name="40 % - Markeringsfarve3 2 5 2 2" xfId="6305"/>
    <cellStyle name="40 % - Markeringsfarve3 2 5 2 2 2" xfId="6306"/>
    <cellStyle name="40 % - Markeringsfarve3 2 5 2 2 2 2" xfId="16576"/>
    <cellStyle name="40 % - Markeringsfarve3 2 5 2 2 3" xfId="6307"/>
    <cellStyle name="40 % - Markeringsfarve3 2 5 2 2 3 2" xfId="16577"/>
    <cellStyle name="40 % - Markeringsfarve3 2 5 2 2 4" xfId="6308"/>
    <cellStyle name="40 % - Markeringsfarve3 2 5 2 2 4 2" xfId="16578"/>
    <cellStyle name="40 % - Markeringsfarve3 2 5 2 2 5" xfId="6309"/>
    <cellStyle name="40 % - Markeringsfarve3 2 5 2 2 5 2" xfId="16579"/>
    <cellStyle name="40 % - Markeringsfarve3 2 5 2 2 6" xfId="6310"/>
    <cellStyle name="40 % - Markeringsfarve3 2 5 2 2 6 2" xfId="16580"/>
    <cellStyle name="40 % - Markeringsfarve3 2 5 2 2 7" xfId="16575"/>
    <cellStyle name="40 % - Markeringsfarve3 2 5 2 3" xfId="6311"/>
    <cellStyle name="40 % - Markeringsfarve3 2 5 2 3 2" xfId="6312"/>
    <cellStyle name="40 % - Markeringsfarve3 2 5 2 3 2 2" xfId="16582"/>
    <cellStyle name="40 % - Markeringsfarve3 2 5 2 3 3" xfId="6313"/>
    <cellStyle name="40 % - Markeringsfarve3 2 5 2 3 3 2" xfId="16583"/>
    <cellStyle name="40 % - Markeringsfarve3 2 5 2 3 4" xfId="6314"/>
    <cellStyle name="40 % - Markeringsfarve3 2 5 2 3 4 2" xfId="16584"/>
    <cellStyle name="40 % - Markeringsfarve3 2 5 2 3 5" xfId="6315"/>
    <cellStyle name="40 % - Markeringsfarve3 2 5 2 3 5 2" xfId="16585"/>
    <cellStyle name="40 % - Markeringsfarve3 2 5 2 3 6" xfId="6316"/>
    <cellStyle name="40 % - Markeringsfarve3 2 5 2 3 6 2" xfId="16586"/>
    <cellStyle name="40 % - Markeringsfarve3 2 5 2 3 7" xfId="16581"/>
    <cellStyle name="40 % - Markeringsfarve3 2 5 2 4" xfId="6317"/>
    <cellStyle name="40 % - Markeringsfarve3 2 5 2 4 2" xfId="6318"/>
    <cellStyle name="40 % - Markeringsfarve3 2 5 2 4 2 2" xfId="16588"/>
    <cellStyle name="40 % - Markeringsfarve3 2 5 2 4 3" xfId="6319"/>
    <cellStyle name="40 % - Markeringsfarve3 2 5 2 4 3 2" xfId="16589"/>
    <cellStyle name="40 % - Markeringsfarve3 2 5 2 4 4" xfId="6320"/>
    <cellStyle name="40 % - Markeringsfarve3 2 5 2 4 4 2" xfId="16590"/>
    <cellStyle name="40 % - Markeringsfarve3 2 5 2 4 5" xfId="6321"/>
    <cellStyle name="40 % - Markeringsfarve3 2 5 2 4 5 2" xfId="16591"/>
    <cellStyle name="40 % - Markeringsfarve3 2 5 2 4 6" xfId="6322"/>
    <cellStyle name="40 % - Markeringsfarve3 2 5 2 4 6 2" xfId="16592"/>
    <cellStyle name="40 % - Markeringsfarve3 2 5 2 4 7" xfId="16587"/>
    <cellStyle name="40 % - Markeringsfarve3 2 5 2 5" xfId="6323"/>
    <cellStyle name="40 % - Markeringsfarve3 2 5 2 5 2" xfId="16593"/>
    <cellStyle name="40 % - Markeringsfarve3 2 5 2 6" xfId="6324"/>
    <cellStyle name="40 % - Markeringsfarve3 2 5 2 6 2" xfId="16594"/>
    <cellStyle name="40 % - Markeringsfarve3 2 5 2 7" xfId="6325"/>
    <cellStyle name="40 % - Markeringsfarve3 2 5 2 7 2" xfId="16595"/>
    <cellStyle name="40 % - Markeringsfarve3 2 5 2 8" xfId="6326"/>
    <cellStyle name="40 % - Markeringsfarve3 2 5 2 8 2" xfId="16596"/>
    <cellStyle name="40 % - Markeringsfarve3 2 5 2 9" xfId="6327"/>
    <cellStyle name="40 % - Markeringsfarve3 2 5 2 9 2" xfId="16597"/>
    <cellStyle name="40 % - Markeringsfarve3 2 5 3" xfId="6328"/>
    <cellStyle name="40 % - Markeringsfarve3 2 5 3 2" xfId="6329"/>
    <cellStyle name="40 % - Markeringsfarve3 2 5 3 2 2" xfId="16599"/>
    <cellStyle name="40 % - Markeringsfarve3 2 5 3 3" xfId="6330"/>
    <cellStyle name="40 % - Markeringsfarve3 2 5 3 3 2" xfId="16600"/>
    <cellStyle name="40 % - Markeringsfarve3 2 5 3 4" xfId="6331"/>
    <cellStyle name="40 % - Markeringsfarve3 2 5 3 4 2" xfId="16601"/>
    <cellStyle name="40 % - Markeringsfarve3 2 5 3 5" xfId="6332"/>
    <cellStyle name="40 % - Markeringsfarve3 2 5 3 5 2" xfId="16602"/>
    <cellStyle name="40 % - Markeringsfarve3 2 5 3 6" xfId="6333"/>
    <cellStyle name="40 % - Markeringsfarve3 2 5 3 6 2" xfId="16603"/>
    <cellStyle name="40 % - Markeringsfarve3 2 5 3 7" xfId="16598"/>
    <cellStyle name="40 % - Markeringsfarve3 2 5 4" xfId="6334"/>
    <cellStyle name="40 % - Markeringsfarve3 2 5 4 2" xfId="6335"/>
    <cellStyle name="40 % - Markeringsfarve3 2 5 4 2 2" xfId="16605"/>
    <cellStyle name="40 % - Markeringsfarve3 2 5 4 3" xfId="6336"/>
    <cellStyle name="40 % - Markeringsfarve3 2 5 4 3 2" xfId="16606"/>
    <cellStyle name="40 % - Markeringsfarve3 2 5 4 4" xfId="6337"/>
    <cellStyle name="40 % - Markeringsfarve3 2 5 4 4 2" xfId="16607"/>
    <cellStyle name="40 % - Markeringsfarve3 2 5 4 5" xfId="6338"/>
    <cellStyle name="40 % - Markeringsfarve3 2 5 4 5 2" xfId="16608"/>
    <cellStyle name="40 % - Markeringsfarve3 2 5 4 6" xfId="6339"/>
    <cellStyle name="40 % - Markeringsfarve3 2 5 4 6 2" xfId="16609"/>
    <cellStyle name="40 % - Markeringsfarve3 2 5 4 7" xfId="16604"/>
    <cellStyle name="40 % - Markeringsfarve3 2 5 5" xfId="6340"/>
    <cellStyle name="40 % - Markeringsfarve3 2 5 5 2" xfId="6341"/>
    <cellStyle name="40 % - Markeringsfarve3 2 5 5 2 2" xfId="16611"/>
    <cellStyle name="40 % - Markeringsfarve3 2 5 5 3" xfId="6342"/>
    <cellStyle name="40 % - Markeringsfarve3 2 5 5 3 2" xfId="16612"/>
    <cellStyle name="40 % - Markeringsfarve3 2 5 5 4" xfId="6343"/>
    <cellStyle name="40 % - Markeringsfarve3 2 5 5 4 2" xfId="16613"/>
    <cellStyle name="40 % - Markeringsfarve3 2 5 5 5" xfId="6344"/>
    <cellStyle name="40 % - Markeringsfarve3 2 5 5 5 2" xfId="16614"/>
    <cellStyle name="40 % - Markeringsfarve3 2 5 5 6" xfId="6345"/>
    <cellStyle name="40 % - Markeringsfarve3 2 5 5 6 2" xfId="16615"/>
    <cellStyle name="40 % - Markeringsfarve3 2 5 5 7" xfId="16610"/>
    <cellStyle name="40 % - Markeringsfarve3 2 5 6" xfId="6346"/>
    <cellStyle name="40 % - Markeringsfarve3 2 5 6 2" xfId="16616"/>
    <cellStyle name="40 % - Markeringsfarve3 2 5 7" xfId="6347"/>
    <cellStyle name="40 % - Markeringsfarve3 2 5 7 2" xfId="16617"/>
    <cellStyle name="40 % - Markeringsfarve3 2 5 8" xfId="6348"/>
    <cellStyle name="40 % - Markeringsfarve3 2 5 8 2" xfId="16618"/>
    <cellStyle name="40 % - Markeringsfarve3 2 5 9" xfId="6349"/>
    <cellStyle name="40 % - Markeringsfarve3 2 5 9 2" xfId="16619"/>
    <cellStyle name="40 % - Markeringsfarve3 2 6" xfId="6350"/>
    <cellStyle name="40 % - Markeringsfarve3 2 6 10" xfId="16620"/>
    <cellStyle name="40 % - Markeringsfarve3 2 6 2" xfId="6351"/>
    <cellStyle name="40 % - Markeringsfarve3 2 6 2 2" xfId="6352"/>
    <cellStyle name="40 % - Markeringsfarve3 2 6 2 2 2" xfId="16622"/>
    <cellStyle name="40 % - Markeringsfarve3 2 6 2 3" xfId="6353"/>
    <cellStyle name="40 % - Markeringsfarve3 2 6 2 3 2" xfId="16623"/>
    <cellStyle name="40 % - Markeringsfarve3 2 6 2 4" xfId="6354"/>
    <cellStyle name="40 % - Markeringsfarve3 2 6 2 4 2" xfId="16624"/>
    <cellStyle name="40 % - Markeringsfarve3 2 6 2 5" xfId="6355"/>
    <cellStyle name="40 % - Markeringsfarve3 2 6 2 5 2" xfId="16625"/>
    <cellStyle name="40 % - Markeringsfarve3 2 6 2 6" xfId="6356"/>
    <cellStyle name="40 % - Markeringsfarve3 2 6 2 6 2" xfId="16626"/>
    <cellStyle name="40 % - Markeringsfarve3 2 6 2 7" xfId="16621"/>
    <cellStyle name="40 % - Markeringsfarve3 2 6 3" xfId="6357"/>
    <cellStyle name="40 % - Markeringsfarve3 2 6 3 2" xfId="6358"/>
    <cellStyle name="40 % - Markeringsfarve3 2 6 3 2 2" xfId="16628"/>
    <cellStyle name="40 % - Markeringsfarve3 2 6 3 3" xfId="6359"/>
    <cellStyle name="40 % - Markeringsfarve3 2 6 3 3 2" xfId="16629"/>
    <cellStyle name="40 % - Markeringsfarve3 2 6 3 4" xfId="6360"/>
    <cellStyle name="40 % - Markeringsfarve3 2 6 3 4 2" xfId="16630"/>
    <cellStyle name="40 % - Markeringsfarve3 2 6 3 5" xfId="6361"/>
    <cellStyle name="40 % - Markeringsfarve3 2 6 3 5 2" xfId="16631"/>
    <cellStyle name="40 % - Markeringsfarve3 2 6 3 6" xfId="6362"/>
    <cellStyle name="40 % - Markeringsfarve3 2 6 3 6 2" xfId="16632"/>
    <cellStyle name="40 % - Markeringsfarve3 2 6 3 7" xfId="16627"/>
    <cellStyle name="40 % - Markeringsfarve3 2 6 4" xfId="6363"/>
    <cellStyle name="40 % - Markeringsfarve3 2 6 4 2" xfId="6364"/>
    <cellStyle name="40 % - Markeringsfarve3 2 6 4 2 2" xfId="16634"/>
    <cellStyle name="40 % - Markeringsfarve3 2 6 4 3" xfId="6365"/>
    <cellStyle name="40 % - Markeringsfarve3 2 6 4 3 2" xfId="16635"/>
    <cellStyle name="40 % - Markeringsfarve3 2 6 4 4" xfId="6366"/>
    <cellStyle name="40 % - Markeringsfarve3 2 6 4 4 2" xfId="16636"/>
    <cellStyle name="40 % - Markeringsfarve3 2 6 4 5" xfId="6367"/>
    <cellStyle name="40 % - Markeringsfarve3 2 6 4 5 2" xfId="16637"/>
    <cellStyle name="40 % - Markeringsfarve3 2 6 4 6" xfId="6368"/>
    <cellStyle name="40 % - Markeringsfarve3 2 6 4 6 2" xfId="16638"/>
    <cellStyle name="40 % - Markeringsfarve3 2 6 4 7" xfId="16633"/>
    <cellStyle name="40 % - Markeringsfarve3 2 6 5" xfId="6369"/>
    <cellStyle name="40 % - Markeringsfarve3 2 6 5 2" xfId="16639"/>
    <cellStyle name="40 % - Markeringsfarve3 2 6 6" xfId="6370"/>
    <cellStyle name="40 % - Markeringsfarve3 2 6 6 2" xfId="16640"/>
    <cellStyle name="40 % - Markeringsfarve3 2 6 7" xfId="6371"/>
    <cellStyle name="40 % - Markeringsfarve3 2 6 7 2" xfId="16641"/>
    <cellStyle name="40 % - Markeringsfarve3 2 6 8" xfId="6372"/>
    <cellStyle name="40 % - Markeringsfarve3 2 6 8 2" xfId="16642"/>
    <cellStyle name="40 % - Markeringsfarve3 2 6 9" xfId="6373"/>
    <cellStyle name="40 % - Markeringsfarve3 2 6 9 2" xfId="16643"/>
    <cellStyle name="40 % - Markeringsfarve3 2 7" xfId="6374"/>
    <cellStyle name="40 % - Markeringsfarve3 2 7 2" xfId="6375"/>
    <cellStyle name="40 % - Markeringsfarve3 2 7 2 2" xfId="16645"/>
    <cellStyle name="40 % - Markeringsfarve3 2 7 3" xfId="6376"/>
    <cellStyle name="40 % - Markeringsfarve3 2 7 3 2" xfId="16646"/>
    <cellStyle name="40 % - Markeringsfarve3 2 7 4" xfId="6377"/>
    <cellStyle name="40 % - Markeringsfarve3 2 7 4 2" xfId="16647"/>
    <cellStyle name="40 % - Markeringsfarve3 2 7 5" xfId="6378"/>
    <cellStyle name="40 % - Markeringsfarve3 2 7 5 2" xfId="16648"/>
    <cellStyle name="40 % - Markeringsfarve3 2 7 6" xfId="6379"/>
    <cellStyle name="40 % - Markeringsfarve3 2 7 6 2" xfId="16649"/>
    <cellStyle name="40 % - Markeringsfarve3 2 7 7" xfId="16644"/>
    <cellStyle name="40 % - Markeringsfarve3 2 8" xfId="6380"/>
    <cellStyle name="40 % - Markeringsfarve3 2 8 2" xfId="6381"/>
    <cellStyle name="40 % - Markeringsfarve3 2 8 2 2" xfId="16651"/>
    <cellStyle name="40 % - Markeringsfarve3 2 8 3" xfId="6382"/>
    <cellStyle name="40 % - Markeringsfarve3 2 8 3 2" xfId="16652"/>
    <cellStyle name="40 % - Markeringsfarve3 2 8 4" xfId="6383"/>
    <cellStyle name="40 % - Markeringsfarve3 2 8 4 2" xfId="16653"/>
    <cellStyle name="40 % - Markeringsfarve3 2 8 5" xfId="6384"/>
    <cellStyle name="40 % - Markeringsfarve3 2 8 5 2" xfId="16654"/>
    <cellStyle name="40 % - Markeringsfarve3 2 8 6" xfId="6385"/>
    <cellStyle name="40 % - Markeringsfarve3 2 8 6 2" xfId="16655"/>
    <cellStyle name="40 % - Markeringsfarve3 2 8 7" xfId="16650"/>
    <cellStyle name="40 % - Markeringsfarve3 2 9" xfId="6386"/>
    <cellStyle name="40 % - Markeringsfarve3 2 9 2" xfId="6387"/>
    <cellStyle name="40 % - Markeringsfarve3 2 9 2 2" xfId="16657"/>
    <cellStyle name="40 % - Markeringsfarve3 2 9 3" xfId="6388"/>
    <cellStyle name="40 % - Markeringsfarve3 2 9 3 2" xfId="16658"/>
    <cellStyle name="40 % - Markeringsfarve3 2 9 4" xfId="6389"/>
    <cellStyle name="40 % - Markeringsfarve3 2 9 4 2" xfId="16659"/>
    <cellStyle name="40 % - Markeringsfarve3 2 9 5" xfId="6390"/>
    <cellStyle name="40 % - Markeringsfarve3 2 9 5 2" xfId="16660"/>
    <cellStyle name="40 % - Markeringsfarve3 2 9 6" xfId="6391"/>
    <cellStyle name="40 % - Markeringsfarve3 2 9 6 2" xfId="16661"/>
    <cellStyle name="40 % - Markeringsfarve3 2 9 7" xfId="16656"/>
    <cellStyle name="40 % - Markeringsfarve3 2_Budget" xfId="6392"/>
    <cellStyle name="40 % - Markeringsfarve3 20" xfId="10299"/>
    <cellStyle name="40 % - Markeringsfarve3 3" xfId="6393"/>
    <cellStyle name="40 % - Markeringsfarve3 3 2" xfId="6394"/>
    <cellStyle name="40 % - Markeringsfarve3 3 2 10" xfId="16663"/>
    <cellStyle name="40 % - Markeringsfarve3 3 2 2" xfId="6395"/>
    <cellStyle name="40 % - Markeringsfarve3 3 2 2 2" xfId="6396"/>
    <cellStyle name="40 % - Markeringsfarve3 3 2 2 2 2" xfId="6397"/>
    <cellStyle name="40 % - Markeringsfarve3 3 2 2 2 2 2" xfId="16666"/>
    <cellStyle name="40 % - Markeringsfarve3 3 2 2 2 3" xfId="6398"/>
    <cellStyle name="40 % - Markeringsfarve3 3 2 2 2 3 2" xfId="16667"/>
    <cellStyle name="40 % - Markeringsfarve3 3 2 2 2 4" xfId="6399"/>
    <cellStyle name="40 % - Markeringsfarve3 3 2 2 2 4 2" xfId="16668"/>
    <cellStyle name="40 % - Markeringsfarve3 3 2 2 2 5" xfId="6400"/>
    <cellStyle name="40 % - Markeringsfarve3 3 2 2 2 5 2" xfId="16669"/>
    <cellStyle name="40 % - Markeringsfarve3 3 2 2 2 6" xfId="6401"/>
    <cellStyle name="40 % - Markeringsfarve3 3 2 2 2 6 2" xfId="16670"/>
    <cellStyle name="40 % - Markeringsfarve3 3 2 2 2 7" xfId="16665"/>
    <cellStyle name="40 % - Markeringsfarve3 3 2 2 3" xfId="6402"/>
    <cellStyle name="40 % - Markeringsfarve3 3 2 2 3 2" xfId="16671"/>
    <cellStyle name="40 % - Markeringsfarve3 3 2 2 4" xfId="6403"/>
    <cellStyle name="40 % - Markeringsfarve3 3 2 2 4 2" xfId="16672"/>
    <cellStyle name="40 % - Markeringsfarve3 3 2 2 5" xfId="6404"/>
    <cellStyle name="40 % - Markeringsfarve3 3 2 2 5 2" xfId="16673"/>
    <cellStyle name="40 % - Markeringsfarve3 3 2 2 6" xfId="6405"/>
    <cellStyle name="40 % - Markeringsfarve3 3 2 2 6 2" xfId="16674"/>
    <cellStyle name="40 % - Markeringsfarve3 3 2 2 7" xfId="6406"/>
    <cellStyle name="40 % - Markeringsfarve3 3 2 2 7 2" xfId="16675"/>
    <cellStyle name="40 % - Markeringsfarve3 3 2 2 8" xfId="16664"/>
    <cellStyle name="40 % - Markeringsfarve3 3 2 3" xfId="6407"/>
    <cellStyle name="40 % - Markeringsfarve3 3 2 3 2" xfId="6408"/>
    <cellStyle name="40 % - Markeringsfarve3 3 2 3 2 2" xfId="16677"/>
    <cellStyle name="40 % - Markeringsfarve3 3 2 3 3" xfId="6409"/>
    <cellStyle name="40 % - Markeringsfarve3 3 2 3 3 2" xfId="16678"/>
    <cellStyle name="40 % - Markeringsfarve3 3 2 3 4" xfId="6410"/>
    <cellStyle name="40 % - Markeringsfarve3 3 2 3 4 2" xfId="16679"/>
    <cellStyle name="40 % - Markeringsfarve3 3 2 3 5" xfId="6411"/>
    <cellStyle name="40 % - Markeringsfarve3 3 2 3 5 2" xfId="16680"/>
    <cellStyle name="40 % - Markeringsfarve3 3 2 3 6" xfId="6412"/>
    <cellStyle name="40 % - Markeringsfarve3 3 2 3 6 2" xfId="16681"/>
    <cellStyle name="40 % - Markeringsfarve3 3 2 3 7" xfId="16676"/>
    <cellStyle name="40 % - Markeringsfarve3 3 2 4" xfId="6413"/>
    <cellStyle name="40 % - Markeringsfarve3 3 2 4 2" xfId="16682"/>
    <cellStyle name="40 % - Markeringsfarve3 3 2 5" xfId="6414"/>
    <cellStyle name="40 % - Markeringsfarve3 3 2 5 2" xfId="16683"/>
    <cellStyle name="40 % - Markeringsfarve3 3 2 6" xfId="6415"/>
    <cellStyle name="40 % - Markeringsfarve3 3 2 6 2" xfId="16684"/>
    <cellStyle name="40 % - Markeringsfarve3 3 2 7" xfId="6416"/>
    <cellStyle name="40 % - Markeringsfarve3 3 2 7 2" xfId="16685"/>
    <cellStyle name="40 % - Markeringsfarve3 3 2 8" xfId="6417"/>
    <cellStyle name="40 % - Markeringsfarve3 3 2 8 2" xfId="16686"/>
    <cellStyle name="40 % - Markeringsfarve3 3 2 9" xfId="6418"/>
    <cellStyle name="40 % - Markeringsfarve3 3 2 9 2" xfId="16687"/>
    <cellStyle name="40 % - Markeringsfarve3 3 3" xfId="6419"/>
    <cellStyle name="40 % - Markeringsfarve3 3 3 2" xfId="16688"/>
    <cellStyle name="40 % - Markeringsfarve3 3 4" xfId="16662"/>
    <cellStyle name="40 % - Markeringsfarve3 3_Budget" xfId="6420"/>
    <cellStyle name="40 % - Markeringsfarve3 4" xfId="6421"/>
    <cellStyle name="40 % - Markeringsfarve3 4 2" xfId="6422"/>
    <cellStyle name="40 % - Markeringsfarve3 4 2 2" xfId="16690"/>
    <cellStyle name="40 % - Markeringsfarve3 4 3" xfId="16689"/>
    <cellStyle name="40 % - Markeringsfarve3 5" xfId="6423"/>
    <cellStyle name="40 % - Markeringsfarve3 5 2" xfId="16691"/>
    <cellStyle name="40 % - Markeringsfarve3 6" xfId="6424"/>
    <cellStyle name="40 % - Markeringsfarve3 6 10" xfId="6425"/>
    <cellStyle name="40 % - Markeringsfarve3 6 10 2" xfId="16693"/>
    <cellStyle name="40 % - Markeringsfarve3 6 11" xfId="16692"/>
    <cellStyle name="40 % - Markeringsfarve3 6 2" xfId="6426"/>
    <cellStyle name="40 % - Markeringsfarve3 6 2 2" xfId="6427"/>
    <cellStyle name="40 % - Markeringsfarve3 6 2 2 2" xfId="6428"/>
    <cellStyle name="40 % - Markeringsfarve3 6 2 2 2 2" xfId="16696"/>
    <cellStyle name="40 % - Markeringsfarve3 6 2 2 3" xfId="6429"/>
    <cellStyle name="40 % - Markeringsfarve3 6 2 2 3 2" xfId="16697"/>
    <cellStyle name="40 % - Markeringsfarve3 6 2 2 4" xfId="6430"/>
    <cellStyle name="40 % - Markeringsfarve3 6 2 2 4 2" xfId="16698"/>
    <cellStyle name="40 % - Markeringsfarve3 6 2 2 5" xfId="6431"/>
    <cellStyle name="40 % - Markeringsfarve3 6 2 2 5 2" xfId="16699"/>
    <cellStyle name="40 % - Markeringsfarve3 6 2 2 6" xfId="6432"/>
    <cellStyle name="40 % - Markeringsfarve3 6 2 2 6 2" xfId="16700"/>
    <cellStyle name="40 % - Markeringsfarve3 6 2 2 7" xfId="16695"/>
    <cellStyle name="40 % - Markeringsfarve3 6 2 3" xfId="6433"/>
    <cellStyle name="40 % - Markeringsfarve3 6 2 3 2" xfId="6434"/>
    <cellStyle name="40 % - Markeringsfarve3 6 2 3 2 2" xfId="16702"/>
    <cellStyle name="40 % - Markeringsfarve3 6 2 3 3" xfId="6435"/>
    <cellStyle name="40 % - Markeringsfarve3 6 2 3 3 2" xfId="16703"/>
    <cellStyle name="40 % - Markeringsfarve3 6 2 3 4" xfId="6436"/>
    <cellStyle name="40 % - Markeringsfarve3 6 2 3 4 2" xfId="16704"/>
    <cellStyle name="40 % - Markeringsfarve3 6 2 3 5" xfId="6437"/>
    <cellStyle name="40 % - Markeringsfarve3 6 2 3 5 2" xfId="16705"/>
    <cellStyle name="40 % - Markeringsfarve3 6 2 3 6" xfId="6438"/>
    <cellStyle name="40 % - Markeringsfarve3 6 2 3 6 2" xfId="16706"/>
    <cellStyle name="40 % - Markeringsfarve3 6 2 3 7" xfId="16701"/>
    <cellStyle name="40 % - Markeringsfarve3 6 2 4" xfId="6439"/>
    <cellStyle name="40 % - Markeringsfarve3 6 2 4 2" xfId="16707"/>
    <cellStyle name="40 % - Markeringsfarve3 6 2 5" xfId="6440"/>
    <cellStyle name="40 % - Markeringsfarve3 6 2 5 2" xfId="16708"/>
    <cellStyle name="40 % - Markeringsfarve3 6 2 6" xfId="6441"/>
    <cellStyle name="40 % - Markeringsfarve3 6 2 6 2" xfId="16709"/>
    <cellStyle name="40 % - Markeringsfarve3 6 2 7" xfId="6442"/>
    <cellStyle name="40 % - Markeringsfarve3 6 2 7 2" xfId="16710"/>
    <cellStyle name="40 % - Markeringsfarve3 6 2 8" xfId="6443"/>
    <cellStyle name="40 % - Markeringsfarve3 6 2 8 2" xfId="16711"/>
    <cellStyle name="40 % - Markeringsfarve3 6 2 9" xfId="16694"/>
    <cellStyle name="40 % - Markeringsfarve3 6 3" xfId="6444"/>
    <cellStyle name="40 % - Markeringsfarve3 6 3 2" xfId="16712"/>
    <cellStyle name="40 % - Markeringsfarve3 6 4" xfId="6445"/>
    <cellStyle name="40 % - Markeringsfarve3 6 4 2" xfId="6446"/>
    <cellStyle name="40 % - Markeringsfarve3 6 4 2 2" xfId="16714"/>
    <cellStyle name="40 % - Markeringsfarve3 6 4 3" xfId="6447"/>
    <cellStyle name="40 % - Markeringsfarve3 6 4 3 2" xfId="16715"/>
    <cellStyle name="40 % - Markeringsfarve3 6 4 4" xfId="6448"/>
    <cellStyle name="40 % - Markeringsfarve3 6 4 4 2" xfId="16716"/>
    <cellStyle name="40 % - Markeringsfarve3 6 4 5" xfId="6449"/>
    <cellStyle name="40 % - Markeringsfarve3 6 4 5 2" xfId="16717"/>
    <cellStyle name="40 % - Markeringsfarve3 6 4 6" xfId="6450"/>
    <cellStyle name="40 % - Markeringsfarve3 6 4 6 2" xfId="16718"/>
    <cellStyle name="40 % - Markeringsfarve3 6 4 7" xfId="16713"/>
    <cellStyle name="40 % - Markeringsfarve3 6 5" xfId="6451"/>
    <cellStyle name="40 % - Markeringsfarve3 6 5 2" xfId="6452"/>
    <cellStyle name="40 % - Markeringsfarve3 6 5 2 2" xfId="16720"/>
    <cellStyle name="40 % - Markeringsfarve3 6 5 3" xfId="6453"/>
    <cellStyle name="40 % - Markeringsfarve3 6 5 3 2" xfId="16721"/>
    <cellStyle name="40 % - Markeringsfarve3 6 5 4" xfId="6454"/>
    <cellStyle name="40 % - Markeringsfarve3 6 5 4 2" xfId="16722"/>
    <cellStyle name="40 % - Markeringsfarve3 6 5 5" xfId="6455"/>
    <cellStyle name="40 % - Markeringsfarve3 6 5 5 2" xfId="16723"/>
    <cellStyle name="40 % - Markeringsfarve3 6 5 6" xfId="6456"/>
    <cellStyle name="40 % - Markeringsfarve3 6 5 6 2" xfId="16724"/>
    <cellStyle name="40 % - Markeringsfarve3 6 5 7" xfId="16719"/>
    <cellStyle name="40 % - Markeringsfarve3 6 6" xfId="6457"/>
    <cellStyle name="40 % - Markeringsfarve3 6 6 2" xfId="16725"/>
    <cellStyle name="40 % - Markeringsfarve3 6 7" xfId="6458"/>
    <cellStyle name="40 % - Markeringsfarve3 6 7 2" xfId="16726"/>
    <cellStyle name="40 % - Markeringsfarve3 6 8" xfId="6459"/>
    <cellStyle name="40 % - Markeringsfarve3 6 8 2" xfId="16727"/>
    <cellStyle name="40 % - Markeringsfarve3 6 9" xfId="6460"/>
    <cellStyle name="40 % - Markeringsfarve3 6 9 2" xfId="16728"/>
    <cellStyle name="40 % - Markeringsfarve3 7" xfId="6461"/>
    <cellStyle name="40 % - Markeringsfarve3 7 2" xfId="16729"/>
    <cellStyle name="40 % - Markeringsfarve3 8" xfId="6462"/>
    <cellStyle name="40 % - Markeringsfarve3 8 2" xfId="16730"/>
    <cellStyle name="40 % - Markeringsfarve3 9" xfId="6463"/>
    <cellStyle name="40 % - Markeringsfarve3 9 2" xfId="16731"/>
    <cellStyle name="40 % - Markeringsfarve4 10" xfId="6465"/>
    <cellStyle name="40 % - Markeringsfarve4 10 2" xfId="16732"/>
    <cellStyle name="40 % - Markeringsfarve4 11" xfId="6466"/>
    <cellStyle name="40 % - Markeringsfarve4 11 2" xfId="6467"/>
    <cellStyle name="40 % - Markeringsfarve4 11 2 2" xfId="16734"/>
    <cellStyle name="40 % - Markeringsfarve4 11 3" xfId="16733"/>
    <cellStyle name="40 % - Markeringsfarve4 12" xfId="6468"/>
    <cellStyle name="40 % - Markeringsfarve4 12 2" xfId="16735"/>
    <cellStyle name="40 % - Markeringsfarve4 13" xfId="6469"/>
    <cellStyle name="40 % - Markeringsfarve4 13 2" xfId="16736"/>
    <cellStyle name="40 % - Markeringsfarve4 14" xfId="6470"/>
    <cellStyle name="40 % - Markeringsfarve4 14 2" xfId="16737"/>
    <cellStyle name="40 % - Markeringsfarve4 15" xfId="6471"/>
    <cellStyle name="40 % - Markeringsfarve4 15 2" xfId="16738"/>
    <cellStyle name="40 % - Markeringsfarve4 16" xfId="6472"/>
    <cellStyle name="40 % - Markeringsfarve4 16 2" xfId="16739"/>
    <cellStyle name="40 % - Markeringsfarve4 17" xfId="6473"/>
    <cellStyle name="40 % - Markeringsfarve4 17 2" xfId="16740"/>
    <cellStyle name="40 % - Markeringsfarve4 18" xfId="6474"/>
    <cellStyle name="40 % - Markeringsfarve4 18 2" xfId="16741"/>
    <cellStyle name="40 % - Markeringsfarve4 19" xfId="6475"/>
    <cellStyle name="40 % - Markeringsfarve4 19 2" xfId="16742"/>
    <cellStyle name="40 % - Markeringsfarve4 2" xfId="6476"/>
    <cellStyle name="40 % - Markeringsfarve4 2 10" xfId="6477"/>
    <cellStyle name="40 % - Markeringsfarve4 2 10 2" xfId="16744"/>
    <cellStyle name="40 % - Markeringsfarve4 2 11" xfId="6478"/>
    <cellStyle name="40 % - Markeringsfarve4 2 11 2" xfId="16745"/>
    <cellStyle name="40 % - Markeringsfarve4 2 12" xfId="6479"/>
    <cellStyle name="40 % - Markeringsfarve4 2 12 2" xfId="16746"/>
    <cellStyle name="40 % - Markeringsfarve4 2 13" xfId="6480"/>
    <cellStyle name="40 % - Markeringsfarve4 2 13 2" xfId="16747"/>
    <cellStyle name="40 % - Markeringsfarve4 2 14" xfId="6481"/>
    <cellStyle name="40 % - Markeringsfarve4 2 14 2" xfId="16748"/>
    <cellStyle name="40 % - Markeringsfarve4 2 15" xfId="6482"/>
    <cellStyle name="40 % - Markeringsfarve4 2 15 2" xfId="16749"/>
    <cellStyle name="40 % - Markeringsfarve4 2 16" xfId="6483"/>
    <cellStyle name="40 % - Markeringsfarve4 2 16 2" xfId="16750"/>
    <cellStyle name="40 % - Markeringsfarve4 2 17" xfId="6484"/>
    <cellStyle name="40 % - Markeringsfarve4 2 17 2" xfId="16751"/>
    <cellStyle name="40 % - Markeringsfarve4 2 18" xfId="10302"/>
    <cellStyle name="40 % - Markeringsfarve4 2 19" xfId="16743"/>
    <cellStyle name="40 % - Markeringsfarve4 2 2" xfId="6485"/>
    <cellStyle name="40 % - Markeringsfarve4 2 2 10" xfId="6486"/>
    <cellStyle name="40 % - Markeringsfarve4 2 2 10 2" xfId="16753"/>
    <cellStyle name="40 % - Markeringsfarve4 2 2 11" xfId="6487"/>
    <cellStyle name="40 % - Markeringsfarve4 2 2 11 2" xfId="16754"/>
    <cellStyle name="40 % - Markeringsfarve4 2 2 12" xfId="6488"/>
    <cellStyle name="40 % - Markeringsfarve4 2 2 12 2" xfId="16755"/>
    <cellStyle name="40 % - Markeringsfarve4 2 2 13" xfId="6489"/>
    <cellStyle name="40 % - Markeringsfarve4 2 2 13 2" xfId="16756"/>
    <cellStyle name="40 % - Markeringsfarve4 2 2 14" xfId="6490"/>
    <cellStyle name="40 % - Markeringsfarve4 2 2 14 2" xfId="16757"/>
    <cellStyle name="40 % - Markeringsfarve4 2 2 15" xfId="16752"/>
    <cellStyle name="40 % - Markeringsfarve4 2 2 2" xfId="6491"/>
    <cellStyle name="40 % - Markeringsfarve4 2 2 2 10" xfId="6492"/>
    <cellStyle name="40 % - Markeringsfarve4 2 2 2 10 2" xfId="16759"/>
    <cellStyle name="40 % - Markeringsfarve4 2 2 2 11" xfId="6493"/>
    <cellStyle name="40 % - Markeringsfarve4 2 2 2 11 2" xfId="16760"/>
    <cellStyle name="40 % - Markeringsfarve4 2 2 2 12" xfId="6494"/>
    <cellStyle name="40 % - Markeringsfarve4 2 2 2 12 2" xfId="16761"/>
    <cellStyle name="40 % - Markeringsfarve4 2 2 2 13" xfId="16758"/>
    <cellStyle name="40 % - Markeringsfarve4 2 2 2 2" xfId="6495"/>
    <cellStyle name="40 % - Markeringsfarve4 2 2 2 2 10" xfId="6496"/>
    <cellStyle name="40 % - Markeringsfarve4 2 2 2 2 10 2" xfId="16763"/>
    <cellStyle name="40 % - Markeringsfarve4 2 2 2 2 11" xfId="6497"/>
    <cellStyle name="40 % - Markeringsfarve4 2 2 2 2 11 2" xfId="16764"/>
    <cellStyle name="40 % - Markeringsfarve4 2 2 2 2 12" xfId="16762"/>
    <cellStyle name="40 % - Markeringsfarve4 2 2 2 2 2" xfId="6498"/>
    <cellStyle name="40 % - Markeringsfarve4 2 2 2 2 2 10" xfId="6499"/>
    <cellStyle name="40 % - Markeringsfarve4 2 2 2 2 2 10 2" xfId="16766"/>
    <cellStyle name="40 % - Markeringsfarve4 2 2 2 2 2 11" xfId="16765"/>
    <cellStyle name="40 % - Markeringsfarve4 2 2 2 2 2 2" xfId="6500"/>
    <cellStyle name="40 % - Markeringsfarve4 2 2 2 2 2 2 2" xfId="6501"/>
    <cellStyle name="40 % - Markeringsfarve4 2 2 2 2 2 2 2 2" xfId="16768"/>
    <cellStyle name="40 % - Markeringsfarve4 2 2 2 2 2 2 3" xfId="6502"/>
    <cellStyle name="40 % - Markeringsfarve4 2 2 2 2 2 2 3 2" xfId="16769"/>
    <cellStyle name="40 % - Markeringsfarve4 2 2 2 2 2 2 4" xfId="6503"/>
    <cellStyle name="40 % - Markeringsfarve4 2 2 2 2 2 2 4 2" xfId="16770"/>
    <cellStyle name="40 % - Markeringsfarve4 2 2 2 2 2 2 5" xfId="6504"/>
    <cellStyle name="40 % - Markeringsfarve4 2 2 2 2 2 2 5 2" xfId="16771"/>
    <cellStyle name="40 % - Markeringsfarve4 2 2 2 2 2 2 6" xfId="6505"/>
    <cellStyle name="40 % - Markeringsfarve4 2 2 2 2 2 2 6 2" xfId="16772"/>
    <cellStyle name="40 % - Markeringsfarve4 2 2 2 2 2 2 7" xfId="16767"/>
    <cellStyle name="40 % - Markeringsfarve4 2 2 2 2 2 3" xfId="6506"/>
    <cellStyle name="40 % - Markeringsfarve4 2 2 2 2 2 3 2" xfId="6507"/>
    <cellStyle name="40 % - Markeringsfarve4 2 2 2 2 2 3 2 2" xfId="16774"/>
    <cellStyle name="40 % - Markeringsfarve4 2 2 2 2 2 3 3" xfId="6508"/>
    <cellStyle name="40 % - Markeringsfarve4 2 2 2 2 2 3 3 2" xfId="16775"/>
    <cellStyle name="40 % - Markeringsfarve4 2 2 2 2 2 3 4" xfId="6509"/>
    <cellStyle name="40 % - Markeringsfarve4 2 2 2 2 2 3 4 2" xfId="16776"/>
    <cellStyle name="40 % - Markeringsfarve4 2 2 2 2 2 3 5" xfId="6510"/>
    <cellStyle name="40 % - Markeringsfarve4 2 2 2 2 2 3 5 2" xfId="16777"/>
    <cellStyle name="40 % - Markeringsfarve4 2 2 2 2 2 3 6" xfId="6511"/>
    <cellStyle name="40 % - Markeringsfarve4 2 2 2 2 2 3 6 2" xfId="16778"/>
    <cellStyle name="40 % - Markeringsfarve4 2 2 2 2 2 3 7" xfId="16773"/>
    <cellStyle name="40 % - Markeringsfarve4 2 2 2 2 2 4" xfId="6512"/>
    <cellStyle name="40 % - Markeringsfarve4 2 2 2 2 2 4 2" xfId="6513"/>
    <cellStyle name="40 % - Markeringsfarve4 2 2 2 2 2 4 2 2" xfId="16780"/>
    <cellStyle name="40 % - Markeringsfarve4 2 2 2 2 2 4 3" xfId="6514"/>
    <cellStyle name="40 % - Markeringsfarve4 2 2 2 2 2 4 3 2" xfId="16781"/>
    <cellStyle name="40 % - Markeringsfarve4 2 2 2 2 2 4 4" xfId="6515"/>
    <cellStyle name="40 % - Markeringsfarve4 2 2 2 2 2 4 4 2" xfId="16782"/>
    <cellStyle name="40 % - Markeringsfarve4 2 2 2 2 2 4 5" xfId="6516"/>
    <cellStyle name="40 % - Markeringsfarve4 2 2 2 2 2 4 5 2" xfId="16783"/>
    <cellStyle name="40 % - Markeringsfarve4 2 2 2 2 2 4 6" xfId="6517"/>
    <cellStyle name="40 % - Markeringsfarve4 2 2 2 2 2 4 6 2" xfId="16784"/>
    <cellStyle name="40 % - Markeringsfarve4 2 2 2 2 2 4 7" xfId="16779"/>
    <cellStyle name="40 % - Markeringsfarve4 2 2 2 2 2 5" xfId="6518"/>
    <cellStyle name="40 % - Markeringsfarve4 2 2 2 2 2 5 2" xfId="6519"/>
    <cellStyle name="40 % - Markeringsfarve4 2 2 2 2 2 5 2 2" xfId="16786"/>
    <cellStyle name="40 % - Markeringsfarve4 2 2 2 2 2 5 3" xfId="6520"/>
    <cellStyle name="40 % - Markeringsfarve4 2 2 2 2 2 5 3 2" xfId="16787"/>
    <cellStyle name="40 % - Markeringsfarve4 2 2 2 2 2 5 4" xfId="6521"/>
    <cellStyle name="40 % - Markeringsfarve4 2 2 2 2 2 5 4 2" xfId="16788"/>
    <cellStyle name="40 % - Markeringsfarve4 2 2 2 2 2 5 5" xfId="6522"/>
    <cellStyle name="40 % - Markeringsfarve4 2 2 2 2 2 5 5 2" xfId="16789"/>
    <cellStyle name="40 % - Markeringsfarve4 2 2 2 2 2 5 6" xfId="6523"/>
    <cellStyle name="40 % - Markeringsfarve4 2 2 2 2 2 5 6 2" xfId="16790"/>
    <cellStyle name="40 % - Markeringsfarve4 2 2 2 2 2 5 7" xfId="16785"/>
    <cellStyle name="40 % - Markeringsfarve4 2 2 2 2 2 6" xfId="6524"/>
    <cellStyle name="40 % - Markeringsfarve4 2 2 2 2 2 6 2" xfId="16791"/>
    <cellStyle name="40 % - Markeringsfarve4 2 2 2 2 2 7" xfId="6525"/>
    <cellStyle name="40 % - Markeringsfarve4 2 2 2 2 2 7 2" xfId="16792"/>
    <cellStyle name="40 % - Markeringsfarve4 2 2 2 2 2 8" xfId="6526"/>
    <cellStyle name="40 % - Markeringsfarve4 2 2 2 2 2 8 2" xfId="16793"/>
    <cellStyle name="40 % - Markeringsfarve4 2 2 2 2 2 9" xfId="6527"/>
    <cellStyle name="40 % - Markeringsfarve4 2 2 2 2 2 9 2" xfId="16794"/>
    <cellStyle name="40 % - Markeringsfarve4 2 2 2 2 3" xfId="6528"/>
    <cellStyle name="40 % - Markeringsfarve4 2 2 2 2 3 2" xfId="6529"/>
    <cellStyle name="40 % - Markeringsfarve4 2 2 2 2 3 2 2" xfId="16796"/>
    <cellStyle name="40 % - Markeringsfarve4 2 2 2 2 3 3" xfId="6530"/>
    <cellStyle name="40 % - Markeringsfarve4 2 2 2 2 3 3 2" xfId="16797"/>
    <cellStyle name="40 % - Markeringsfarve4 2 2 2 2 3 4" xfId="6531"/>
    <cellStyle name="40 % - Markeringsfarve4 2 2 2 2 3 4 2" xfId="16798"/>
    <cellStyle name="40 % - Markeringsfarve4 2 2 2 2 3 5" xfId="6532"/>
    <cellStyle name="40 % - Markeringsfarve4 2 2 2 2 3 5 2" xfId="16799"/>
    <cellStyle name="40 % - Markeringsfarve4 2 2 2 2 3 6" xfId="6533"/>
    <cellStyle name="40 % - Markeringsfarve4 2 2 2 2 3 6 2" xfId="16800"/>
    <cellStyle name="40 % - Markeringsfarve4 2 2 2 2 3 7" xfId="16795"/>
    <cellStyle name="40 % - Markeringsfarve4 2 2 2 2 4" xfId="6534"/>
    <cellStyle name="40 % - Markeringsfarve4 2 2 2 2 4 2" xfId="6535"/>
    <cellStyle name="40 % - Markeringsfarve4 2 2 2 2 4 2 2" xfId="16802"/>
    <cellStyle name="40 % - Markeringsfarve4 2 2 2 2 4 3" xfId="6536"/>
    <cellStyle name="40 % - Markeringsfarve4 2 2 2 2 4 3 2" xfId="16803"/>
    <cellStyle name="40 % - Markeringsfarve4 2 2 2 2 4 4" xfId="6537"/>
    <cellStyle name="40 % - Markeringsfarve4 2 2 2 2 4 4 2" xfId="16804"/>
    <cellStyle name="40 % - Markeringsfarve4 2 2 2 2 4 5" xfId="6538"/>
    <cellStyle name="40 % - Markeringsfarve4 2 2 2 2 4 5 2" xfId="16805"/>
    <cellStyle name="40 % - Markeringsfarve4 2 2 2 2 4 6" xfId="6539"/>
    <cellStyle name="40 % - Markeringsfarve4 2 2 2 2 4 6 2" xfId="16806"/>
    <cellStyle name="40 % - Markeringsfarve4 2 2 2 2 4 7" xfId="16801"/>
    <cellStyle name="40 % - Markeringsfarve4 2 2 2 2 5" xfId="6540"/>
    <cellStyle name="40 % - Markeringsfarve4 2 2 2 2 5 2" xfId="6541"/>
    <cellStyle name="40 % - Markeringsfarve4 2 2 2 2 5 2 2" xfId="16808"/>
    <cellStyle name="40 % - Markeringsfarve4 2 2 2 2 5 3" xfId="6542"/>
    <cellStyle name="40 % - Markeringsfarve4 2 2 2 2 5 3 2" xfId="16809"/>
    <cellStyle name="40 % - Markeringsfarve4 2 2 2 2 5 4" xfId="6543"/>
    <cellStyle name="40 % - Markeringsfarve4 2 2 2 2 5 4 2" xfId="16810"/>
    <cellStyle name="40 % - Markeringsfarve4 2 2 2 2 5 5" xfId="6544"/>
    <cellStyle name="40 % - Markeringsfarve4 2 2 2 2 5 5 2" xfId="16811"/>
    <cellStyle name="40 % - Markeringsfarve4 2 2 2 2 5 6" xfId="6545"/>
    <cellStyle name="40 % - Markeringsfarve4 2 2 2 2 5 6 2" xfId="16812"/>
    <cellStyle name="40 % - Markeringsfarve4 2 2 2 2 5 7" xfId="16807"/>
    <cellStyle name="40 % - Markeringsfarve4 2 2 2 2 6" xfId="6546"/>
    <cellStyle name="40 % - Markeringsfarve4 2 2 2 2 6 2" xfId="6547"/>
    <cellStyle name="40 % - Markeringsfarve4 2 2 2 2 6 2 2" xfId="16814"/>
    <cellStyle name="40 % - Markeringsfarve4 2 2 2 2 6 3" xfId="6548"/>
    <cellStyle name="40 % - Markeringsfarve4 2 2 2 2 6 3 2" xfId="16815"/>
    <cellStyle name="40 % - Markeringsfarve4 2 2 2 2 6 4" xfId="6549"/>
    <cellStyle name="40 % - Markeringsfarve4 2 2 2 2 6 4 2" xfId="16816"/>
    <cellStyle name="40 % - Markeringsfarve4 2 2 2 2 6 5" xfId="6550"/>
    <cellStyle name="40 % - Markeringsfarve4 2 2 2 2 6 5 2" xfId="16817"/>
    <cellStyle name="40 % - Markeringsfarve4 2 2 2 2 6 6" xfId="6551"/>
    <cellStyle name="40 % - Markeringsfarve4 2 2 2 2 6 6 2" xfId="16818"/>
    <cellStyle name="40 % - Markeringsfarve4 2 2 2 2 6 7" xfId="16813"/>
    <cellStyle name="40 % - Markeringsfarve4 2 2 2 2 7" xfId="6552"/>
    <cellStyle name="40 % - Markeringsfarve4 2 2 2 2 7 2" xfId="16819"/>
    <cellStyle name="40 % - Markeringsfarve4 2 2 2 2 8" xfId="6553"/>
    <cellStyle name="40 % - Markeringsfarve4 2 2 2 2 8 2" xfId="16820"/>
    <cellStyle name="40 % - Markeringsfarve4 2 2 2 2 9" xfId="6554"/>
    <cellStyle name="40 % - Markeringsfarve4 2 2 2 2 9 2" xfId="16821"/>
    <cellStyle name="40 % - Markeringsfarve4 2 2 2 3" xfId="6555"/>
    <cellStyle name="40 % - Markeringsfarve4 2 2 2 3 10" xfId="6556"/>
    <cellStyle name="40 % - Markeringsfarve4 2 2 2 3 10 2" xfId="16823"/>
    <cellStyle name="40 % - Markeringsfarve4 2 2 2 3 11" xfId="16822"/>
    <cellStyle name="40 % - Markeringsfarve4 2 2 2 3 2" xfId="6557"/>
    <cellStyle name="40 % - Markeringsfarve4 2 2 2 3 2 2" xfId="6558"/>
    <cellStyle name="40 % - Markeringsfarve4 2 2 2 3 2 2 2" xfId="16825"/>
    <cellStyle name="40 % - Markeringsfarve4 2 2 2 3 2 3" xfId="6559"/>
    <cellStyle name="40 % - Markeringsfarve4 2 2 2 3 2 3 2" xfId="16826"/>
    <cellStyle name="40 % - Markeringsfarve4 2 2 2 3 2 4" xfId="6560"/>
    <cellStyle name="40 % - Markeringsfarve4 2 2 2 3 2 4 2" xfId="16827"/>
    <cellStyle name="40 % - Markeringsfarve4 2 2 2 3 2 5" xfId="6561"/>
    <cellStyle name="40 % - Markeringsfarve4 2 2 2 3 2 5 2" xfId="16828"/>
    <cellStyle name="40 % - Markeringsfarve4 2 2 2 3 2 6" xfId="6562"/>
    <cellStyle name="40 % - Markeringsfarve4 2 2 2 3 2 6 2" xfId="16829"/>
    <cellStyle name="40 % - Markeringsfarve4 2 2 2 3 2 7" xfId="16824"/>
    <cellStyle name="40 % - Markeringsfarve4 2 2 2 3 3" xfId="6563"/>
    <cellStyle name="40 % - Markeringsfarve4 2 2 2 3 3 2" xfId="6564"/>
    <cellStyle name="40 % - Markeringsfarve4 2 2 2 3 3 2 2" xfId="16831"/>
    <cellStyle name="40 % - Markeringsfarve4 2 2 2 3 3 3" xfId="6565"/>
    <cellStyle name="40 % - Markeringsfarve4 2 2 2 3 3 3 2" xfId="16832"/>
    <cellStyle name="40 % - Markeringsfarve4 2 2 2 3 3 4" xfId="6566"/>
    <cellStyle name="40 % - Markeringsfarve4 2 2 2 3 3 4 2" xfId="16833"/>
    <cellStyle name="40 % - Markeringsfarve4 2 2 2 3 3 5" xfId="6567"/>
    <cellStyle name="40 % - Markeringsfarve4 2 2 2 3 3 5 2" xfId="16834"/>
    <cellStyle name="40 % - Markeringsfarve4 2 2 2 3 3 6" xfId="6568"/>
    <cellStyle name="40 % - Markeringsfarve4 2 2 2 3 3 6 2" xfId="16835"/>
    <cellStyle name="40 % - Markeringsfarve4 2 2 2 3 3 7" xfId="16830"/>
    <cellStyle name="40 % - Markeringsfarve4 2 2 2 3 4" xfId="6569"/>
    <cellStyle name="40 % - Markeringsfarve4 2 2 2 3 4 2" xfId="6570"/>
    <cellStyle name="40 % - Markeringsfarve4 2 2 2 3 4 2 2" xfId="16837"/>
    <cellStyle name="40 % - Markeringsfarve4 2 2 2 3 4 3" xfId="6571"/>
    <cellStyle name="40 % - Markeringsfarve4 2 2 2 3 4 3 2" xfId="16838"/>
    <cellStyle name="40 % - Markeringsfarve4 2 2 2 3 4 4" xfId="6572"/>
    <cellStyle name="40 % - Markeringsfarve4 2 2 2 3 4 4 2" xfId="16839"/>
    <cellStyle name="40 % - Markeringsfarve4 2 2 2 3 4 5" xfId="6573"/>
    <cellStyle name="40 % - Markeringsfarve4 2 2 2 3 4 5 2" xfId="16840"/>
    <cellStyle name="40 % - Markeringsfarve4 2 2 2 3 4 6" xfId="6574"/>
    <cellStyle name="40 % - Markeringsfarve4 2 2 2 3 4 6 2" xfId="16841"/>
    <cellStyle name="40 % - Markeringsfarve4 2 2 2 3 4 7" xfId="16836"/>
    <cellStyle name="40 % - Markeringsfarve4 2 2 2 3 5" xfId="6575"/>
    <cellStyle name="40 % - Markeringsfarve4 2 2 2 3 5 2" xfId="6576"/>
    <cellStyle name="40 % - Markeringsfarve4 2 2 2 3 5 2 2" xfId="16843"/>
    <cellStyle name="40 % - Markeringsfarve4 2 2 2 3 5 3" xfId="6577"/>
    <cellStyle name="40 % - Markeringsfarve4 2 2 2 3 5 3 2" xfId="16844"/>
    <cellStyle name="40 % - Markeringsfarve4 2 2 2 3 5 4" xfId="6578"/>
    <cellStyle name="40 % - Markeringsfarve4 2 2 2 3 5 4 2" xfId="16845"/>
    <cellStyle name="40 % - Markeringsfarve4 2 2 2 3 5 5" xfId="6579"/>
    <cellStyle name="40 % - Markeringsfarve4 2 2 2 3 5 5 2" xfId="16846"/>
    <cellStyle name="40 % - Markeringsfarve4 2 2 2 3 5 6" xfId="6580"/>
    <cellStyle name="40 % - Markeringsfarve4 2 2 2 3 5 6 2" xfId="16847"/>
    <cellStyle name="40 % - Markeringsfarve4 2 2 2 3 5 7" xfId="16842"/>
    <cellStyle name="40 % - Markeringsfarve4 2 2 2 3 6" xfId="6581"/>
    <cellStyle name="40 % - Markeringsfarve4 2 2 2 3 6 2" xfId="16848"/>
    <cellStyle name="40 % - Markeringsfarve4 2 2 2 3 7" xfId="6582"/>
    <cellStyle name="40 % - Markeringsfarve4 2 2 2 3 7 2" xfId="16849"/>
    <cellStyle name="40 % - Markeringsfarve4 2 2 2 3 8" xfId="6583"/>
    <cellStyle name="40 % - Markeringsfarve4 2 2 2 3 8 2" xfId="16850"/>
    <cellStyle name="40 % - Markeringsfarve4 2 2 2 3 9" xfId="6584"/>
    <cellStyle name="40 % - Markeringsfarve4 2 2 2 3 9 2" xfId="16851"/>
    <cellStyle name="40 % - Markeringsfarve4 2 2 2 4" xfId="6585"/>
    <cellStyle name="40 % - Markeringsfarve4 2 2 2 4 2" xfId="6586"/>
    <cellStyle name="40 % - Markeringsfarve4 2 2 2 4 2 2" xfId="16853"/>
    <cellStyle name="40 % - Markeringsfarve4 2 2 2 4 3" xfId="6587"/>
    <cellStyle name="40 % - Markeringsfarve4 2 2 2 4 3 2" xfId="16854"/>
    <cellStyle name="40 % - Markeringsfarve4 2 2 2 4 4" xfId="6588"/>
    <cellStyle name="40 % - Markeringsfarve4 2 2 2 4 4 2" xfId="16855"/>
    <cellStyle name="40 % - Markeringsfarve4 2 2 2 4 5" xfId="6589"/>
    <cellStyle name="40 % - Markeringsfarve4 2 2 2 4 5 2" xfId="16856"/>
    <cellStyle name="40 % - Markeringsfarve4 2 2 2 4 6" xfId="6590"/>
    <cellStyle name="40 % - Markeringsfarve4 2 2 2 4 6 2" xfId="16857"/>
    <cellStyle name="40 % - Markeringsfarve4 2 2 2 4 7" xfId="16852"/>
    <cellStyle name="40 % - Markeringsfarve4 2 2 2 5" xfId="6591"/>
    <cellStyle name="40 % - Markeringsfarve4 2 2 2 5 2" xfId="6592"/>
    <cellStyle name="40 % - Markeringsfarve4 2 2 2 5 2 2" xfId="16859"/>
    <cellStyle name="40 % - Markeringsfarve4 2 2 2 5 3" xfId="6593"/>
    <cellStyle name="40 % - Markeringsfarve4 2 2 2 5 3 2" xfId="16860"/>
    <cellStyle name="40 % - Markeringsfarve4 2 2 2 5 4" xfId="6594"/>
    <cellStyle name="40 % - Markeringsfarve4 2 2 2 5 4 2" xfId="16861"/>
    <cellStyle name="40 % - Markeringsfarve4 2 2 2 5 5" xfId="6595"/>
    <cellStyle name="40 % - Markeringsfarve4 2 2 2 5 5 2" xfId="16862"/>
    <cellStyle name="40 % - Markeringsfarve4 2 2 2 5 6" xfId="6596"/>
    <cellStyle name="40 % - Markeringsfarve4 2 2 2 5 6 2" xfId="16863"/>
    <cellStyle name="40 % - Markeringsfarve4 2 2 2 5 7" xfId="16858"/>
    <cellStyle name="40 % - Markeringsfarve4 2 2 2 6" xfId="6597"/>
    <cellStyle name="40 % - Markeringsfarve4 2 2 2 6 2" xfId="6598"/>
    <cellStyle name="40 % - Markeringsfarve4 2 2 2 6 2 2" xfId="16865"/>
    <cellStyle name="40 % - Markeringsfarve4 2 2 2 6 3" xfId="6599"/>
    <cellStyle name="40 % - Markeringsfarve4 2 2 2 6 3 2" xfId="16866"/>
    <cellStyle name="40 % - Markeringsfarve4 2 2 2 6 4" xfId="6600"/>
    <cellStyle name="40 % - Markeringsfarve4 2 2 2 6 4 2" xfId="16867"/>
    <cellStyle name="40 % - Markeringsfarve4 2 2 2 6 5" xfId="6601"/>
    <cellStyle name="40 % - Markeringsfarve4 2 2 2 6 5 2" xfId="16868"/>
    <cellStyle name="40 % - Markeringsfarve4 2 2 2 6 6" xfId="6602"/>
    <cellStyle name="40 % - Markeringsfarve4 2 2 2 6 6 2" xfId="16869"/>
    <cellStyle name="40 % - Markeringsfarve4 2 2 2 6 7" xfId="16864"/>
    <cellStyle name="40 % - Markeringsfarve4 2 2 2 7" xfId="6603"/>
    <cellStyle name="40 % - Markeringsfarve4 2 2 2 7 2" xfId="6604"/>
    <cellStyle name="40 % - Markeringsfarve4 2 2 2 7 2 2" xfId="16871"/>
    <cellStyle name="40 % - Markeringsfarve4 2 2 2 7 3" xfId="6605"/>
    <cellStyle name="40 % - Markeringsfarve4 2 2 2 7 3 2" xfId="16872"/>
    <cellStyle name="40 % - Markeringsfarve4 2 2 2 7 4" xfId="6606"/>
    <cellStyle name="40 % - Markeringsfarve4 2 2 2 7 4 2" xfId="16873"/>
    <cellStyle name="40 % - Markeringsfarve4 2 2 2 7 5" xfId="6607"/>
    <cellStyle name="40 % - Markeringsfarve4 2 2 2 7 5 2" xfId="16874"/>
    <cellStyle name="40 % - Markeringsfarve4 2 2 2 7 6" xfId="6608"/>
    <cellStyle name="40 % - Markeringsfarve4 2 2 2 7 6 2" xfId="16875"/>
    <cellStyle name="40 % - Markeringsfarve4 2 2 2 7 7" xfId="16870"/>
    <cellStyle name="40 % - Markeringsfarve4 2 2 2 8" xfId="6609"/>
    <cellStyle name="40 % - Markeringsfarve4 2 2 2 8 2" xfId="16876"/>
    <cellStyle name="40 % - Markeringsfarve4 2 2 2 9" xfId="6610"/>
    <cellStyle name="40 % - Markeringsfarve4 2 2 2 9 2" xfId="16877"/>
    <cellStyle name="40 % - Markeringsfarve4 2 2 3" xfId="6611"/>
    <cellStyle name="40 % - Markeringsfarve4 2 2 3 10" xfId="6612"/>
    <cellStyle name="40 % - Markeringsfarve4 2 2 3 10 2" xfId="16879"/>
    <cellStyle name="40 % - Markeringsfarve4 2 2 3 11" xfId="6613"/>
    <cellStyle name="40 % - Markeringsfarve4 2 2 3 11 2" xfId="16880"/>
    <cellStyle name="40 % - Markeringsfarve4 2 2 3 12" xfId="16878"/>
    <cellStyle name="40 % - Markeringsfarve4 2 2 3 2" xfId="6614"/>
    <cellStyle name="40 % - Markeringsfarve4 2 2 3 2 10" xfId="6615"/>
    <cellStyle name="40 % - Markeringsfarve4 2 2 3 2 10 2" xfId="16882"/>
    <cellStyle name="40 % - Markeringsfarve4 2 2 3 2 11" xfId="16881"/>
    <cellStyle name="40 % - Markeringsfarve4 2 2 3 2 2" xfId="6616"/>
    <cellStyle name="40 % - Markeringsfarve4 2 2 3 2 2 10" xfId="16883"/>
    <cellStyle name="40 % - Markeringsfarve4 2 2 3 2 2 2" xfId="6617"/>
    <cellStyle name="40 % - Markeringsfarve4 2 2 3 2 2 2 2" xfId="6618"/>
    <cellStyle name="40 % - Markeringsfarve4 2 2 3 2 2 2 2 2" xfId="16885"/>
    <cellStyle name="40 % - Markeringsfarve4 2 2 3 2 2 2 3" xfId="6619"/>
    <cellStyle name="40 % - Markeringsfarve4 2 2 3 2 2 2 3 2" xfId="16886"/>
    <cellStyle name="40 % - Markeringsfarve4 2 2 3 2 2 2 4" xfId="6620"/>
    <cellStyle name="40 % - Markeringsfarve4 2 2 3 2 2 2 4 2" xfId="16887"/>
    <cellStyle name="40 % - Markeringsfarve4 2 2 3 2 2 2 5" xfId="6621"/>
    <cellStyle name="40 % - Markeringsfarve4 2 2 3 2 2 2 5 2" xfId="16888"/>
    <cellStyle name="40 % - Markeringsfarve4 2 2 3 2 2 2 6" xfId="6622"/>
    <cellStyle name="40 % - Markeringsfarve4 2 2 3 2 2 2 6 2" xfId="16889"/>
    <cellStyle name="40 % - Markeringsfarve4 2 2 3 2 2 2 7" xfId="16884"/>
    <cellStyle name="40 % - Markeringsfarve4 2 2 3 2 2 3" xfId="6623"/>
    <cellStyle name="40 % - Markeringsfarve4 2 2 3 2 2 3 2" xfId="6624"/>
    <cellStyle name="40 % - Markeringsfarve4 2 2 3 2 2 3 2 2" xfId="16891"/>
    <cellStyle name="40 % - Markeringsfarve4 2 2 3 2 2 3 3" xfId="6625"/>
    <cellStyle name="40 % - Markeringsfarve4 2 2 3 2 2 3 3 2" xfId="16892"/>
    <cellStyle name="40 % - Markeringsfarve4 2 2 3 2 2 3 4" xfId="6626"/>
    <cellStyle name="40 % - Markeringsfarve4 2 2 3 2 2 3 4 2" xfId="16893"/>
    <cellStyle name="40 % - Markeringsfarve4 2 2 3 2 2 3 5" xfId="6627"/>
    <cellStyle name="40 % - Markeringsfarve4 2 2 3 2 2 3 5 2" xfId="16894"/>
    <cellStyle name="40 % - Markeringsfarve4 2 2 3 2 2 3 6" xfId="6628"/>
    <cellStyle name="40 % - Markeringsfarve4 2 2 3 2 2 3 6 2" xfId="16895"/>
    <cellStyle name="40 % - Markeringsfarve4 2 2 3 2 2 3 7" xfId="16890"/>
    <cellStyle name="40 % - Markeringsfarve4 2 2 3 2 2 4" xfId="6629"/>
    <cellStyle name="40 % - Markeringsfarve4 2 2 3 2 2 4 2" xfId="6630"/>
    <cellStyle name="40 % - Markeringsfarve4 2 2 3 2 2 4 2 2" xfId="16897"/>
    <cellStyle name="40 % - Markeringsfarve4 2 2 3 2 2 4 3" xfId="6631"/>
    <cellStyle name="40 % - Markeringsfarve4 2 2 3 2 2 4 3 2" xfId="16898"/>
    <cellStyle name="40 % - Markeringsfarve4 2 2 3 2 2 4 4" xfId="6632"/>
    <cellStyle name="40 % - Markeringsfarve4 2 2 3 2 2 4 4 2" xfId="16899"/>
    <cellStyle name="40 % - Markeringsfarve4 2 2 3 2 2 4 5" xfId="6633"/>
    <cellStyle name="40 % - Markeringsfarve4 2 2 3 2 2 4 5 2" xfId="16900"/>
    <cellStyle name="40 % - Markeringsfarve4 2 2 3 2 2 4 6" xfId="6634"/>
    <cellStyle name="40 % - Markeringsfarve4 2 2 3 2 2 4 6 2" xfId="16901"/>
    <cellStyle name="40 % - Markeringsfarve4 2 2 3 2 2 4 7" xfId="16896"/>
    <cellStyle name="40 % - Markeringsfarve4 2 2 3 2 2 5" xfId="6635"/>
    <cellStyle name="40 % - Markeringsfarve4 2 2 3 2 2 5 2" xfId="16902"/>
    <cellStyle name="40 % - Markeringsfarve4 2 2 3 2 2 6" xfId="6636"/>
    <cellStyle name="40 % - Markeringsfarve4 2 2 3 2 2 6 2" xfId="16903"/>
    <cellStyle name="40 % - Markeringsfarve4 2 2 3 2 2 7" xfId="6637"/>
    <cellStyle name="40 % - Markeringsfarve4 2 2 3 2 2 7 2" xfId="16904"/>
    <cellStyle name="40 % - Markeringsfarve4 2 2 3 2 2 8" xfId="6638"/>
    <cellStyle name="40 % - Markeringsfarve4 2 2 3 2 2 8 2" xfId="16905"/>
    <cellStyle name="40 % - Markeringsfarve4 2 2 3 2 2 9" xfId="6639"/>
    <cellStyle name="40 % - Markeringsfarve4 2 2 3 2 2 9 2" xfId="16906"/>
    <cellStyle name="40 % - Markeringsfarve4 2 2 3 2 3" xfId="6640"/>
    <cellStyle name="40 % - Markeringsfarve4 2 2 3 2 3 2" xfId="6641"/>
    <cellStyle name="40 % - Markeringsfarve4 2 2 3 2 3 2 2" xfId="16908"/>
    <cellStyle name="40 % - Markeringsfarve4 2 2 3 2 3 3" xfId="6642"/>
    <cellStyle name="40 % - Markeringsfarve4 2 2 3 2 3 3 2" xfId="16909"/>
    <cellStyle name="40 % - Markeringsfarve4 2 2 3 2 3 4" xfId="6643"/>
    <cellStyle name="40 % - Markeringsfarve4 2 2 3 2 3 4 2" xfId="16910"/>
    <cellStyle name="40 % - Markeringsfarve4 2 2 3 2 3 5" xfId="6644"/>
    <cellStyle name="40 % - Markeringsfarve4 2 2 3 2 3 5 2" xfId="16911"/>
    <cellStyle name="40 % - Markeringsfarve4 2 2 3 2 3 6" xfId="6645"/>
    <cellStyle name="40 % - Markeringsfarve4 2 2 3 2 3 6 2" xfId="16912"/>
    <cellStyle name="40 % - Markeringsfarve4 2 2 3 2 3 7" xfId="16907"/>
    <cellStyle name="40 % - Markeringsfarve4 2 2 3 2 4" xfId="6646"/>
    <cellStyle name="40 % - Markeringsfarve4 2 2 3 2 4 2" xfId="6647"/>
    <cellStyle name="40 % - Markeringsfarve4 2 2 3 2 4 2 2" xfId="16914"/>
    <cellStyle name="40 % - Markeringsfarve4 2 2 3 2 4 3" xfId="6648"/>
    <cellStyle name="40 % - Markeringsfarve4 2 2 3 2 4 3 2" xfId="16915"/>
    <cellStyle name="40 % - Markeringsfarve4 2 2 3 2 4 4" xfId="6649"/>
    <cellStyle name="40 % - Markeringsfarve4 2 2 3 2 4 4 2" xfId="16916"/>
    <cellStyle name="40 % - Markeringsfarve4 2 2 3 2 4 5" xfId="6650"/>
    <cellStyle name="40 % - Markeringsfarve4 2 2 3 2 4 5 2" xfId="16917"/>
    <cellStyle name="40 % - Markeringsfarve4 2 2 3 2 4 6" xfId="6651"/>
    <cellStyle name="40 % - Markeringsfarve4 2 2 3 2 4 6 2" xfId="16918"/>
    <cellStyle name="40 % - Markeringsfarve4 2 2 3 2 4 7" xfId="16913"/>
    <cellStyle name="40 % - Markeringsfarve4 2 2 3 2 5" xfId="6652"/>
    <cellStyle name="40 % - Markeringsfarve4 2 2 3 2 5 2" xfId="6653"/>
    <cellStyle name="40 % - Markeringsfarve4 2 2 3 2 5 2 2" xfId="16920"/>
    <cellStyle name="40 % - Markeringsfarve4 2 2 3 2 5 3" xfId="6654"/>
    <cellStyle name="40 % - Markeringsfarve4 2 2 3 2 5 3 2" xfId="16921"/>
    <cellStyle name="40 % - Markeringsfarve4 2 2 3 2 5 4" xfId="6655"/>
    <cellStyle name="40 % - Markeringsfarve4 2 2 3 2 5 4 2" xfId="16922"/>
    <cellStyle name="40 % - Markeringsfarve4 2 2 3 2 5 5" xfId="6656"/>
    <cellStyle name="40 % - Markeringsfarve4 2 2 3 2 5 5 2" xfId="16923"/>
    <cellStyle name="40 % - Markeringsfarve4 2 2 3 2 5 6" xfId="6657"/>
    <cellStyle name="40 % - Markeringsfarve4 2 2 3 2 5 6 2" xfId="16924"/>
    <cellStyle name="40 % - Markeringsfarve4 2 2 3 2 5 7" xfId="16919"/>
    <cellStyle name="40 % - Markeringsfarve4 2 2 3 2 6" xfId="6658"/>
    <cellStyle name="40 % - Markeringsfarve4 2 2 3 2 6 2" xfId="16925"/>
    <cellStyle name="40 % - Markeringsfarve4 2 2 3 2 7" xfId="6659"/>
    <cellStyle name="40 % - Markeringsfarve4 2 2 3 2 7 2" xfId="16926"/>
    <cellStyle name="40 % - Markeringsfarve4 2 2 3 2 8" xfId="6660"/>
    <cellStyle name="40 % - Markeringsfarve4 2 2 3 2 8 2" xfId="16927"/>
    <cellStyle name="40 % - Markeringsfarve4 2 2 3 2 9" xfId="6661"/>
    <cellStyle name="40 % - Markeringsfarve4 2 2 3 2 9 2" xfId="16928"/>
    <cellStyle name="40 % - Markeringsfarve4 2 2 3 3" xfId="6662"/>
    <cellStyle name="40 % - Markeringsfarve4 2 2 3 3 10" xfId="16929"/>
    <cellStyle name="40 % - Markeringsfarve4 2 2 3 3 2" xfId="6663"/>
    <cellStyle name="40 % - Markeringsfarve4 2 2 3 3 2 2" xfId="6664"/>
    <cellStyle name="40 % - Markeringsfarve4 2 2 3 3 2 2 2" xfId="16931"/>
    <cellStyle name="40 % - Markeringsfarve4 2 2 3 3 2 3" xfId="6665"/>
    <cellStyle name="40 % - Markeringsfarve4 2 2 3 3 2 3 2" xfId="16932"/>
    <cellStyle name="40 % - Markeringsfarve4 2 2 3 3 2 4" xfId="6666"/>
    <cellStyle name="40 % - Markeringsfarve4 2 2 3 3 2 4 2" xfId="16933"/>
    <cellStyle name="40 % - Markeringsfarve4 2 2 3 3 2 5" xfId="6667"/>
    <cellStyle name="40 % - Markeringsfarve4 2 2 3 3 2 5 2" xfId="16934"/>
    <cellStyle name="40 % - Markeringsfarve4 2 2 3 3 2 6" xfId="6668"/>
    <cellStyle name="40 % - Markeringsfarve4 2 2 3 3 2 6 2" xfId="16935"/>
    <cellStyle name="40 % - Markeringsfarve4 2 2 3 3 2 7" xfId="16930"/>
    <cellStyle name="40 % - Markeringsfarve4 2 2 3 3 3" xfId="6669"/>
    <cellStyle name="40 % - Markeringsfarve4 2 2 3 3 3 2" xfId="6670"/>
    <cellStyle name="40 % - Markeringsfarve4 2 2 3 3 3 2 2" xfId="16937"/>
    <cellStyle name="40 % - Markeringsfarve4 2 2 3 3 3 3" xfId="6671"/>
    <cellStyle name="40 % - Markeringsfarve4 2 2 3 3 3 3 2" xfId="16938"/>
    <cellStyle name="40 % - Markeringsfarve4 2 2 3 3 3 4" xfId="6672"/>
    <cellStyle name="40 % - Markeringsfarve4 2 2 3 3 3 4 2" xfId="16939"/>
    <cellStyle name="40 % - Markeringsfarve4 2 2 3 3 3 5" xfId="6673"/>
    <cellStyle name="40 % - Markeringsfarve4 2 2 3 3 3 5 2" xfId="16940"/>
    <cellStyle name="40 % - Markeringsfarve4 2 2 3 3 3 6" xfId="6674"/>
    <cellStyle name="40 % - Markeringsfarve4 2 2 3 3 3 6 2" xfId="16941"/>
    <cellStyle name="40 % - Markeringsfarve4 2 2 3 3 3 7" xfId="16936"/>
    <cellStyle name="40 % - Markeringsfarve4 2 2 3 3 4" xfId="6675"/>
    <cellStyle name="40 % - Markeringsfarve4 2 2 3 3 4 2" xfId="6676"/>
    <cellStyle name="40 % - Markeringsfarve4 2 2 3 3 4 2 2" xfId="16943"/>
    <cellStyle name="40 % - Markeringsfarve4 2 2 3 3 4 3" xfId="6677"/>
    <cellStyle name="40 % - Markeringsfarve4 2 2 3 3 4 3 2" xfId="16944"/>
    <cellStyle name="40 % - Markeringsfarve4 2 2 3 3 4 4" xfId="6678"/>
    <cellStyle name="40 % - Markeringsfarve4 2 2 3 3 4 4 2" xfId="16945"/>
    <cellStyle name="40 % - Markeringsfarve4 2 2 3 3 4 5" xfId="6679"/>
    <cellStyle name="40 % - Markeringsfarve4 2 2 3 3 4 5 2" xfId="16946"/>
    <cellStyle name="40 % - Markeringsfarve4 2 2 3 3 4 6" xfId="6680"/>
    <cellStyle name="40 % - Markeringsfarve4 2 2 3 3 4 6 2" xfId="16947"/>
    <cellStyle name="40 % - Markeringsfarve4 2 2 3 3 4 7" xfId="16942"/>
    <cellStyle name="40 % - Markeringsfarve4 2 2 3 3 5" xfId="6681"/>
    <cellStyle name="40 % - Markeringsfarve4 2 2 3 3 5 2" xfId="16948"/>
    <cellStyle name="40 % - Markeringsfarve4 2 2 3 3 6" xfId="6682"/>
    <cellStyle name="40 % - Markeringsfarve4 2 2 3 3 6 2" xfId="16949"/>
    <cellStyle name="40 % - Markeringsfarve4 2 2 3 3 7" xfId="6683"/>
    <cellStyle name="40 % - Markeringsfarve4 2 2 3 3 7 2" xfId="16950"/>
    <cellStyle name="40 % - Markeringsfarve4 2 2 3 3 8" xfId="6684"/>
    <cellStyle name="40 % - Markeringsfarve4 2 2 3 3 8 2" xfId="16951"/>
    <cellStyle name="40 % - Markeringsfarve4 2 2 3 3 9" xfId="6685"/>
    <cellStyle name="40 % - Markeringsfarve4 2 2 3 3 9 2" xfId="16952"/>
    <cellStyle name="40 % - Markeringsfarve4 2 2 3 4" xfId="6686"/>
    <cellStyle name="40 % - Markeringsfarve4 2 2 3 4 2" xfId="6687"/>
    <cellStyle name="40 % - Markeringsfarve4 2 2 3 4 2 2" xfId="16954"/>
    <cellStyle name="40 % - Markeringsfarve4 2 2 3 4 3" xfId="6688"/>
    <cellStyle name="40 % - Markeringsfarve4 2 2 3 4 3 2" xfId="16955"/>
    <cellStyle name="40 % - Markeringsfarve4 2 2 3 4 4" xfId="6689"/>
    <cellStyle name="40 % - Markeringsfarve4 2 2 3 4 4 2" xfId="16956"/>
    <cellStyle name="40 % - Markeringsfarve4 2 2 3 4 5" xfId="6690"/>
    <cellStyle name="40 % - Markeringsfarve4 2 2 3 4 5 2" xfId="16957"/>
    <cellStyle name="40 % - Markeringsfarve4 2 2 3 4 6" xfId="6691"/>
    <cellStyle name="40 % - Markeringsfarve4 2 2 3 4 6 2" xfId="16958"/>
    <cellStyle name="40 % - Markeringsfarve4 2 2 3 4 7" xfId="16953"/>
    <cellStyle name="40 % - Markeringsfarve4 2 2 3 5" xfId="6692"/>
    <cellStyle name="40 % - Markeringsfarve4 2 2 3 5 2" xfId="6693"/>
    <cellStyle name="40 % - Markeringsfarve4 2 2 3 5 2 2" xfId="16960"/>
    <cellStyle name="40 % - Markeringsfarve4 2 2 3 5 3" xfId="6694"/>
    <cellStyle name="40 % - Markeringsfarve4 2 2 3 5 3 2" xfId="16961"/>
    <cellStyle name="40 % - Markeringsfarve4 2 2 3 5 4" xfId="6695"/>
    <cellStyle name="40 % - Markeringsfarve4 2 2 3 5 4 2" xfId="16962"/>
    <cellStyle name="40 % - Markeringsfarve4 2 2 3 5 5" xfId="6696"/>
    <cellStyle name="40 % - Markeringsfarve4 2 2 3 5 5 2" xfId="16963"/>
    <cellStyle name="40 % - Markeringsfarve4 2 2 3 5 6" xfId="6697"/>
    <cellStyle name="40 % - Markeringsfarve4 2 2 3 5 6 2" xfId="16964"/>
    <cellStyle name="40 % - Markeringsfarve4 2 2 3 5 7" xfId="16959"/>
    <cellStyle name="40 % - Markeringsfarve4 2 2 3 6" xfId="6698"/>
    <cellStyle name="40 % - Markeringsfarve4 2 2 3 6 2" xfId="6699"/>
    <cellStyle name="40 % - Markeringsfarve4 2 2 3 6 2 2" xfId="16966"/>
    <cellStyle name="40 % - Markeringsfarve4 2 2 3 6 3" xfId="6700"/>
    <cellStyle name="40 % - Markeringsfarve4 2 2 3 6 3 2" xfId="16967"/>
    <cellStyle name="40 % - Markeringsfarve4 2 2 3 6 4" xfId="6701"/>
    <cellStyle name="40 % - Markeringsfarve4 2 2 3 6 4 2" xfId="16968"/>
    <cellStyle name="40 % - Markeringsfarve4 2 2 3 6 5" xfId="6702"/>
    <cellStyle name="40 % - Markeringsfarve4 2 2 3 6 5 2" xfId="16969"/>
    <cellStyle name="40 % - Markeringsfarve4 2 2 3 6 6" xfId="6703"/>
    <cellStyle name="40 % - Markeringsfarve4 2 2 3 6 6 2" xfId="16970"/>
    <cellStyle name="40 % - Markeringsfarve4 2 2 3 6 7" xfId="16965"/>
    <cellStyle name="40 % - Markeringsfarve4 2 2 3 7" xfId="6704"/>
    <cellStyle name="40 % - Markeringsfarve4 2 2 3 7 2" xfId="16971"/>
    <cellStyle name="40 % - Markeringsfarve4 2 2 3 8" xfId="6705"/>
    <cellStyle name="40 % - Markeringsfarve4 2 2 3 8 2" xfId="16972"/>
    <cellStyle name="40 % - Markeringsfarve4 2 2 3 9" xfId="6706"/>
    <cellStyle name="40 % - Markeringsfarve4 2 2 3 9 2" xfId="16973"/>
    <cellStyle name="40 % - Markeringsfarve4 2 2 4" xfId="6707"/>
    <cellStyle name="40 % - Markeringsfarve4 2 2 4 10" xfId="6708"/>
    <cellStyle name="40 % - Markeringsfarve4 2 2 4 10 2" xfId="16975"/>
    <cellStyle name="40 % - Markeringsfarve4 2 2 4 11" xfId="16974"/>
    <cellStyle name="40 % - Markeringsfarve4 2 2 4 2" xfId="6709"/>
    <cellStyle name="40 % - Markeringsfarve4 2 2 4 2 10" xfId="16976"/>
    <cellStyle name="40 % - Markeringsfarve4 2 2 4 2 2" xfId="6710"/>
    <cellStyle name="40 % - Markeringsfarve4 2 2 4 2 2 2" xfId="6711"/>
    <cellStyle name="40 % - Markeringsfarve4 2 2 4 2 2 2 2" xfId="16978"/>
    <cellStyle name="40 % - Markeringsfarve4 2 2 4 2 2 3" xfId="6712"/>
    <cellStyle name="40 % - Markeringsfarve4 2 2 4 2 2 3 2" xfId="16979"/>
    <cellStyle name="40 % - Markeringsfarve4 2 2 4 2 2 4" xfId="6713"/>
    <cellStyle name="40 % - Markeringsfarve4 2 2 4 2 2 4 2" xfId="16980"/>
    <cellStyle name="40 % - Markeringsfarve4 2 2 4 2 2 5" xfId="6714"/>
    <cellStyle name="40 % - Markeringsfarve4 2 2 4 2 2 5 2" xfId="16981"/>
    <cellStyle name="40 % - Markeringsfarve4 2 2 4 2 2 6" xfId="6715"/>
    <cellStyle name="40 % - Markeringsfarve4 2 2 4 2 2 6 2" xfId="16982"/>
    <cellStyle name="40 % - Markeringsfarve4 2 2 4 2 2 7" xfId="16977"/>
    <cellStyle name="40 % - Markeringsfarve4 2 2 4 2 3" xfId="6716"/>
    <cellStyle name="40 % - Markeringsfarve4 2 2 4 2 3 2" xfId="6717"/>
    <cellStyle name="40 % - Markeringsfarve4 2 2 4 2 3 2 2" xfId="16984"/>
    <cellStyle name="40 % - Markeringsfarve4 2 2 4 2 3 3" xfId="6718"/>
    <cellStyle name="40 % - Markeringsfarve4 2 2 4 2 3 3 2" xfId="16985"/>
    <cellStyle name="40 % - Markeringsfarve4 2 2 4 2 3 4" xfId="6719"/>
    <cellStyle name="40 % - Markeringsfarve4 2 2 4 2 3 4 2" xfId="16986"/>
    <cellStyle name="40 % - Markeringsfarve4 2 2 4 2 3 5" xfId="6720"/>
    <cellStyle name="40 % - Markeringsfarve4 2 2 4 2 3 5 2" xfId="16987"/>
    <cellStyle name="40 % - Markeringsfarve4 2 2 4 2 3 6" xfId="6721"/>
    <cellStyle name="40 % - Markeringsfarve4 2 2 4 2 3 6 2" xfId="16988"/>
    <cellStyle name="40 % - Markeringsfarve4 2 2 4 2 3 7" xfId="16983"/>
    <cellStyle name="40 % - Markeringsfarve4 2 2 4 2 4" xfId="6722"/>
    <cellStyle name="40 % - Markeringsfarve4 2 2 4 2 4 2" xfId="6723"/>
    <cellStyle name="40 % - Markeringsfarve4 2 2 4 2 4 2 2" xfId="16990"/>
    <cellStyle name="40 % - Markeringsfarve4 2 2 4 2 4 3" xfId="6724"/>
    <cellStyle name="40 % - Markeringsfarve4 2 2 4 2 4 3 2" xfId="16991"/>
    <cellStyle name="40 % - Markeringsfarve4 2 2 4 2 4 4" xfId="6725"/>
    <cellStyle name="40 % - Markeringsfarve4 2 2 4 2 4 4 2" xfId="16992"/>
    <cellStyle name="40 % - Markeringsfarve4 2 2 4 2 4 5" xfId="6726"/>
    <cellStyle name="40 % - Markeringsfarve4 2 2 4 2 4 5 2" xfId="16993"/>
    <cellStyle name="40 % - Markeringsfarve4 2 2 4 2 4 6" xfId="6727"/>
    <cellStyle name="40 % - Markeringsfarve4 2 2 4 2 4 6 2" xfId="16994"/>
    <cellStyle name="40 % - Markeringsfarve4 2 2 4 2 4 7" xfId="16989"/>
    <cellStyle name="40 % - Markeringsfarve4 2 2 4 2 5" xfId="6728"/>
    <cellStyle name="40 % - Markeringsfarve4 2 2 4 2 5 2" xfId="16995"/>
    <cellStyle name="40 % - Markeringsfarve4 2 2 4 2 6" xfId="6729"/>
    <cellStyle name="40 % - Markeringsfarve4 2 2 4 2 6 2" xfId="16996"/>
    <cellStyle name="40 % - Markeringsfarve4 2 2 4 2 7" xfId="6730"/>
    <cellStyle name="40 % - Markeringsfarve4 2 2 4 2 7 2" xfId="16997"/>
    <cellStyle name="40 % - Markeringsfarve4 2 2 4 2 8" xfId="6731"/>
    <cellStyle name="40 % - Markeringsfarve4 2 2 4 2 8 2" xfId="16998"/>
    <cellStyle name="40 % - Markeringsfarve4 2 2 4 2 9" xfId="6732"/>
    <cellStyle name="40 % - Markeringsfarve4 2 2 4 2 9 2" xfId="16999"/>
    <cellStyle name="40 % - Markeringsfarve4 2 2 4 3" xfId="6733"/>
    <cellStyle name="40 % - Markeringsfarve4 2 2 4 3 2" xfId="6734"/>
    <cellStyle name="40 % - Markeringsfarve4 2 2 4 3 2 2" xfId="17001"/>
    <cellStyle name="40 % - Markeringsfarve4 2 2 4 3 3" xfId="6735"/>
    <cellStyle name="40 % - Markeringsfarve4 2 2 4 3 3 2" xfId="17002"/>
    <cellStyle name="40 % - Markeringsfarve4 2 2 4 3 4" xfId="6736"/>
    <cellStyle name="40 % - Markeringsfarve4 2 2 4 3 4 2" xfId="17003"/>
    <cellStyle name="40 % - Markeringsfarve4 2 2 4 3 5" xfId="6737"/>
    <cellStyle name="40 % - Markeringsfarve4 2 2 4 3 5 2" xfId="17004"/>
    <cellStyle name="40 % - Markeringsfarve4 2 2 4 3 6" xfId="6738"/>
    <cellStyle name="40 % - Markeringsfarve4 2 2 4 3 6 2" xfId="17005"/>
    <cellStyle name="40 % - Markeringsfarve4 2 2 4 3 7" xfId="17000"/>
    <cellStyle name="40 % - Markeringsfarve4 2 2 4 4" xfId="6739"/>
    <cellStyle name="40 % - Markeringsfarve4 2 2 4 4 2" xfId="6740"/>
    <cellStyle name="40 % - Markeringsfarve4 2 2 4 4 2 2" xfId="17007"/>
    <cellStyle name="40 % - Markeringsfarve4 2 2 4 4 3" xfId="6741"/>
    <cellStyle name="40 % - Markeringsfarve4 2 2 4 4 3 2" xfId="17008"/>
    <cellStyle name="40 % - Markeringsfarve4 2 2 4 4 4" xfId="6742"/>
    <cellStyle name="40 % - Markeringsfarve4 2 2 4 4 4 2" xfId="17009"/>
    <cellStyle name="40 % - Markeringsfarve4 2 2 4 4 5" xfId="6743"/>
    <cellStyle name="40 % - Markeringsfarve4 2 2 4 4 5 2" xfId="17010"/>
    <cellStyle name="40 % - Markeringsfarve4 2 2 4 4 6" xfId="6744"/>
    <cellStyle name="40 % - Markeringsfarve4 2 2 4 4 6 2" xfId="17011"/>
    <cellStyle name="40 % - Markeringsfarve4 2 2 4 4 7" xfId="17006"/>
    <cellStyle name="40 % - Markeringsfarve4 2 2 4 5" xfId="6745"/>
    <cellStyle name="40 % - Markeringsfarve4 2 2 4 5 2" xfId="6746"/>
    <cellStyle name="40 % - Markeringsfarve4 2 2 4 5 2 2" xfId="17013"/>
    <cellStyle name="40 % - Markeringsfarve4 2 2 4 5 3" xfId="6747"/>
    <cellStyle name="40 % - Markeringsfarve4 2 2 4 5 3 2" xfId="17014"/>
    <cellStyle name="40 % - Markeringsfarve4 2 2 4 5 4" xfId="6748"/>
    <cellStyle name="40 % - Markeringsfarve4 2 2 4 5 4 2" xfId="17015"/>
    <cellStyle name="40 % - Markeringsfarve4 2 2 4 5 5" xfId="6749"/>
    <cellStyle name="40 % - Markeringsfarve4 2 2 4 5 5 2" xfId="17016"/>
    <cellStyle name="40 % - Markeringsfarve4 2 2 4 5 6" xfId="6750"/>
    <cellStyle name="40 % - Markeringsfarve4 2 2 4 5 6 2" xfId="17017"/>
    <cellStyle name="40 % - Markeringsfarve4 2 2 4 5 7" xfId="17012"/>
    <cellStyle name="40 % - Markeringsfarve4 2 2 4 6" xfId="6751"/>
    <cellStyle name="40 % - Markeringsfarve4 2 2 4 6 2" xfId="17018"/>
    <cellStyle name="40 % - Markeringsfarve4 2 2 4 7" xfId="6752"/>
    <cellStyle name="40 % - Markeringsfarve4 2 2 4 7 2" xfId="17019"/>
    <cellStyle name="40 % - Markeringsfarve4 2 2 4 8" xfId="6753"/>
    <cellStyle name="40 % - Markeringsfarve4 2 2 4 8 2" xfId="17020"/>
    <cellStyle name="40 % - Markeringsfarve4 2 2 4 9" xfId="6754"/>
    <cellStyle name="40 % - Markeringsfarve4 2 2 4 9 2" xfId="17021"/>
    <cellStyle name="40 % - Markeringsfarve4 2 2 5" xfId="6755"/>
    <cellStyle name="40 % - Markeringsfarve4 2 2 5 10" xfId="17022"/>
    <cellStyle name="40 % - Markeringsfarve4 2 2 5 2" xfId="6756"/>
    <cellStyle name="40 % - Markeringsfarve4 2 2 5 2 2" xfId="6757"/>
    <cellStyle name="40 % - Markeringsfarve4 2 2 5 2 2 2" xfId="17024"/>
    <cellStyle name="40 % - Markeringsfarve4 2 2 5 2 3" xfId="6758"/>
    <cellStyle name="40 % - Markeringsfarve4 2 2 5 2 3 2" xfId="17025"/>
    <cellStyle name="40 % - Markeringsfarve4 2 2 5 2 4" xfId="6759"/>
    <cellStyle name="40 % - Markeringsfarve4 2 2 5 2 4 2" xfId="17026"/>
    <cellStyle name="40 % - Markeringsfarve4 2 2 5 2 5" xfId="6760"/>
    <cellStyle name="40 % - Markeringsfarve4 2 2 5 2 5 2" xfId="17027"/>
    <cellStyle name="40 % - Markeringsfarve4 2 2 5 2 6" xfId="6761"/>
    <cellStyle name="40 % - Markeringsfarve4 2 2 5 2 6 2" xfId="17028"/>
    <cellStyle name="40 % - Markeringsfarve4 2 2 5 2 7" xfId="17023"/>
    <cellStyle name="40 % - Markeringsfarve4 2 2 5 3" xfId="6762"/>
    <cellStyle name="40 % - Markeringsfarve4 2 2 5 3 2" xfId="6763"/>
    <cellStyle name="40 % - Markeringsfarve4 2 2 5 3 2 2" xfId="17030"/>
    <cellStyle name="40 % - Markeringsfarve4 2 2 5 3 3" xfId="6764"/>
    <cellStyle name="40 % - Markeringsfarve4 2 2 5 3 3 2" xfId="17031"/>
    <cellStyle name="40 % - Markeringsfarve4 2 2 5 3 4" xfId="6765"/>
    <cellStyle name="40 % - Markeringsfarve4 2 2 5 3 4 2" xfId="17032"/>
    <cellStyle name="40 % - Markeringsfarve4 2 2 5 3 5" xfId="6766"/>
    <cellStyle name="40 % - Markeringsfarve4 2 2 5 3 5 2" xfId="17033"/>
    <cellStyle name="40 % - Markeringsfarve4 2 2 5 3 6" xfId="6767"/>
    <cellStyle name="40 % - Markeringsfarve4 2 2 5 3 6 2" xfId="17034"/>
    <cellStyle name="40 % - Markeringsfarve4 2 2 5 3 7" xfId="17029"/>
    <cellStyle name="40 % - Markeringsfarve4 2 2 5 4" xfId="6768"/>
    <cellStyle name="40 % - Markeringsfarve4 2 2 5 4 2" xfId="6769"/>
    <cellStyle name="40 % - Markeringsfarve4 2 2 5 4 2 2" xfId="17036"/>
    <cellStyle name="40 % - Markeringsfarve4 2 2 5 4 3" xfId="6770"/>
    <cellStyle name="40 % - Markeringsfarve4 2 2 5 4 3 2" xfId="17037"/>
    <cellStyle name="40 % - Markeringsfarve4 2 2 5 4 4" xfId="6771"/>
    <cellStyle name="40 % - Markeringsfarve4 2 2 5 4 4 2" xfId="17038"/>
    <cellStyle name="40 % - Markeringsfarve4 2 2 5 4 5" xfId="6772"/>
    <cellStyle name="40 % - Markeringsfarve4 2 2 5 4 5 2" xfId="17039"/>
    <cellStyle name="40 % - Markeringsfarve4 2 2 5 4 6" xfId="6773"/>
    <cellStyle name="40 % - Markeringsfarve4 2 2 5 4 6 2" xfId="17040"/>
    <cellStyle name="40 % - Markeringsfarve4 2 2 5 4 7" xfId="17035"/>
    <cellStyle name="40 % - Markeringsfarve4 2 2 5 5" xfId="6774"/>
    <cellStyle name="40 % - Markeringsfarve4 2 2 5 5 2" xfId="17041"/>
    <cellStyle name="40 % - Markeringsfarve4 2 2 5 6" xfId="6775"/>
    <cellStyle name="40 % - Markeringsfarve4 2 2 5 6 2" xfId="17042"/>
    <cellStyle name="40 % - Markeringsfarve4 2 2 5 7" xfId="6776"/>
    <cellStyle name="40 % - Markeringsfarve4 2 2 5 7 2" xfId="17043"/>
    <cellStyle name="40 % - Markeringsfarve4 2 2 5 8" xfId="6777"/>
    <cellStyle name="40 % - Markeringsfarve4 2 2 5 8 2" xfId="17044"/>
    <cellStyle name="40 % - Markeringsfarve4 2 2 5 9" xfId="6778"/>
    <cellStyle name="40 % - Markeringsfarve4 2 2 5 9 2" xfId="17045"/>
    <cellStyle name="40 % - Markeringsfarve4 2 2 6" xfId="6779"/>
    <cellStyle name="40 % - Markeringsfarve4 2 2 6 2" xfId="6780"/>
    <cellStyle name="40 % - Markeringsfarve4 2 2 6 2 2" xfId="17047"/>
    <cellStyle name="40 % - Markeringsfarve4 2 2 6 3" xfId="6781"/>
    <cellStyle name="40 % - Markeringsfarve4 2 2 6 3 2" xfId="17048"/>
    <cellStyle name="40 % - Markeringsfarve4 2 2 6 4" xfId="6782"/>
    <cellStyle name="40 % - Markeringsfarve4 2 2 6 4 2" xfId="17049"/>
    <cellStyle name="40 % - Markeringsfarve4 2 2 6 5" xfId="6783"/>
    <cellStyle name="40 % - Markeringsfarve4 2 2 6 5 2" xfId="17050"/>
    <cellStyle name="40 % - Markeringsfarve4 2 2 6 6" xfId="6784"/>
    <cellStyle name="40 % - Markeringsfarve4 2 2 6 6 2" xfId="17051"/>
    <cellStyle name="40 % - Markeringsfarve4 2 2 6 7" xfId="17046"/>
    <cellStyle name="40 % - Markeringsfarve4 2 2 7" xfId="6785"/>
    <cellStyle name="40 % - Markeringsfarve4 2 2 7 2" xfId="6786"/>
    <cellStyle name="40 % - Markeringsfarve4 2 2 7 2 2" xfId="17053"/>
    <cellStyle name="40 % - Markeringsfarve4 2 2 7 3" xfId="6787"/>
    <cellStyle name="40 % - Markeringsfarve4 2 2 7 3 2" xfId="17054"/>
    <cellStyle name="40 % - Markeringsfarve4 2 2 7 4" xfId="6788"/>
    <cellStyle name="40 % - Markeringsfarve4 2 2 7 4 2" xfId="17055"/>
    <cellStyle name="40 % - Markeringsfarve4 2 2 7 5" xfId="6789"/>
    <cellStyle name="40 % - Markeringsfarve4 2 2 7 5 2" xfId="17056"/>
    <cellStyle name="40 % - Markeringsfarve4 2 2 7 6" xfId="6790"/>
    <cellStyle name="40 % - Markeringsfarve4 2 2 7 6 2" xfId="17057"/>
    <cellStyle name="40 % - Markeringsfarve4 2 2 7 7" xfId="17052"/>
    <cellStyle name="40 % - Markeringsfarve4 2 2 8" xfId="6791"/>
    <cellStyle name="40 % - Markeringsfarve4 2 2 8 2" xfId="6792"/>
    <cellStyle name="40 % - Markeringsfarve4 2 2 8 2 2" xfId="17059"/>
    <cellStyle name="40 % - Markeringsfarve4 2 2 8 3" xfId="6793"/>
    <cellStyle name="40 % - Markeringsfarve4 2 2 8 3 2" xfId="17060"/>
    <cellStyle name="40 % - Markeringsfarve4 2 2 8 4" xfId="6794"/>
    <cellStyle name="40 % - Markeringsfarve4 2 2 8 4 2" xfId="17061"/>
    <cellStyle name="40 % - Markeringsfarve4 2 2 8 5" xfId="6795"/>
    <cellStyle name="40 % - Markeringsfarve4 2 2 8 5 2" xfId="17062"/>
    <cellStyle name="40 % - Markeringsfarve4 2 2 8 6" xfId="6796"/>
    <cellStyle name="40 % - Markeringsfarve4 2 2 8 6 2" xfId="17063"/>
    <cellStyle name="40 % - Markeringsfarve4 2 2 8 7" xfId="17058"/>
    <cellStyle name="40 % - Markeringsfarve4 2 2 9" xfId="6797"/>
    <cellStyle name="40 % - Markeringsfarve4 2 2 9 2" xfId="17064"/>
    <cellStyle name="40 % - Markeringsfarve4 2 2_Budget" xfId="6798"/>
    <cellStyle name="40 % - Markeringsfarve4 2 3" xfId="6799"/>
    <cellStyle name="40 % - Markeringsfarve4 2 3 10" xfId="6800"/>
    <cellStyle name="40 % - Markeringsfarve4 2 3 10 2" xfId="17066"/>
    <cellStyle name="40 % - Markeringsfarve4 2 3 11" xfId="6801"/>
    <cellStyle name="40 % - Markeringsfarve4 2 3 11 2" xfId="17067"/>
    <cellStyle name="40 % - Markeringsfarve4 2 3 12" xfId="6802"/>
    <cellStyle name="40 % - Markeringsfarve4 2 3 12 2" xfId="17068"/>
    <cellStyle name="40 % - Markeringsfarve4 2 3 13" xfId="6803"/>
    <cellStyle name="40 % - Markeringsfarve4 2 3 13 2" xfId="17069"/>
    <cellStyle name="40 % - Markeringsfarve4 2 3 14" xfId="17065"/>
    <cellStyle name="40 % - Markeringsfarve4 2 3 2" xfId="6804"/>
    <cellStyle name="40 % - Markeringsfarve4 2 3 2 10" xfId="6805"/>
    <cellStyle name="40 % - Markeringsfarve4 2 3 2 10 2" xfId="17071"/>
    <cellStyle name="40 % - Markeringsfarve4 2 3 2 11" xfId="6806"/>
    <cellStyle name="40 % - Markeringsfarve4 2 3 2 11 2" xfId="17072"/>
    <cellStyle name="40 % - Markeringsfarve4 2 3 2 12" xfId="17070"/>
    <cellStyle name="40 % - Markeringsfarve4 2 3 2 2" xfId="6807"/>
    <cellStyle name="40 % - Markeringsfarve4 2 3 2 2 10" xfId="6808"/>
    <cellStyle name="40 % - Markeringsfarve4 2 3 2 2 10 2" xfId="17074"/>
    <cellStyle name="40 % - Markeringsfarve4 2 3 2 2 11" xfId="17073"/>
    <cellStyle name="40 % - Markeringsfarve4 2 3 2 2 2" xfId="6809"/>
    <cellStyle name="40 % - Markeringsfarve4 2 3 2 2 2 2" xfId="6810"/>
    <cellStyle name="40 % - Markeringsfarve4 2 3 2 2 2 2 2" xfId="17076"/>
    <cellStyle name="40 % - Markeringsfarve4 2 3 2 2 2 3" xfId="6811"/>
    <cellStyle name="40 % - Markeringsfarve4 2 3 2 2 2 3 2" xfId="17077"/>
    <cellStyle name="40 % - Markeringsfarve4 2 3 2 2 2 4" xfId="6812"/>
    <cellStyle name="40 % - Markeringsfarve4 2 3 2 2 2 4 2" xfId="17078"/>
    <cellStyle name="40 % - Markeringsfarve4 2 3 2 2 2 5" xfId="6813"/>
    <cellStyle name="40 % - Markeringsfarve4 2 3 2 2 2 5 2" xfId="17079"/>
    <cellStyle name="40 % - Markeringsfarve4 2 3 2 2 2 6" xfId="6814"/>
    <cellStyle name="40 % - Markeringsfarve4 2 3 2 2 2 6 2" xfId="17080"/>
    <cellStyle name="40 % - Markeringsfarve4 2 3 2 2 2 7" xfId="17075"/>
    <cellStyle name="40 % - Markeringsfarve4 2 3 2 2 3" xfId="6815"/>
    <cellStyle name="40 % - Markeringsfarve4 2 3 2 2 3 2" xfId="6816"/>
    <cellStyle name="40 % - Markeringsfarve4 2 3 2 2 3 2 2" xfId="17082"/>
    <cellStyle name="40 % - Markeringsfarve4 2 3 2 2 3 3" xfId="6817"/>
    <cellStyle name="40 % - Markeringsfarve4 2 3 2 2 3 3 2" xfId="17083"/>
    <cellStyle name="40 % - Markeringsfarve4 2 3 2 2 3 4" xfId="6818"/>
    <cellStyle name="40 % - Markeringsfarve4 2 3 2 2 3 4 2" xfId="17084"/>
    <cellStyle name="40 % - Markeringsfarve4 2 3 2 2 3 5" xfId="6819"/>
    <cellStyle name="40 % - Markeringsfarve4 2 3 2 2 3 5 2" xfId="17085"/>
    <cellStyle name="40 % - Markeringsfarve4 2 3 2 2 3 6" xfId="6820"/>
    <cellStyle name="40 % - Markeringsfarve4 2 3 2 2 3 6 2" xfId="17086"/>
    <cellStyle name="40 % - Markeringsfarve4 2 3 2 2 3 7" xfId="17081"/>
    <cellStyle name="40 % - Markeringsfarve4 2 3 2 2 4" xfId="6821"/>
    <cellStyle name="40 % - Markeringsfarve4 2 3 2 2 4 2" xfId="6822"/>
    <cellStyle name="40 % - Markeringsfarve4 2 3 2 2 4 2 2" xfId="17088"/>
    <cellStyle name="40 % - Markeringsfarve4 2 3 2 2 4 3" xfId="6823"/>
    <cellStyle name="40 % - Markeringsfarve4 2 3 2 2 4 3 2" xfId="17089"/>
    <cellStyle name="40 % - Markeringsfarve4 2 3 2 2 4 4" xfId="6824"/>
    <cellStyle name="40 % - Markeringsfarve4 2 3 2 2 4 4 2" xfId="17090"/>
    <cellStyle name="40 % - Markeringsfarve4 2 3 2 2 4 5" xfId="6825"/>
    <cellStyle name="40 % - Markeringsfarve4 2 3 2 2 4 5 2" xfId="17091"/>
    <cellStyle name="40 % - Markeringsfarve4 2 3 2 2 4 6" xfId="6826"/>
    <cellStyle name="40 % - Markeringsfarve4 2 3 2 2 4 6 2" xfId="17092"/>
    <cellStyle name="40 % - Markeringsfarve4 2 3 2 2 4 7" xfId="17087"/>
    <cellStyle name="40 % - Markeringsfarve4 2 3 2 2 5" xfId="6827"/>
    <cellStyle name="40 % - Markeringsfarve4 2 3 2 2 5 2" xfId="6828"/>
    <cellStyle name="40 % - Markeringsfarve4 2 3 2 2 5 2 2" xfId="17094"/>
    <cellStyle name="40 % - Markeringsfarve4 2 3 2 2 5 3" xfId="6829"/>
    <cellStyle name="40 % - Markeringsfarve4 2 3 2 2 5 3 2" xfId="17095"/>
    <cellStyle name="40 % - Markeringsfarve4 2 3 2 2 5 4" xfId="6830"/>
    <cellStyle name="40 % - Markeringsfarve4 2 3 2 2 5 4 2" xfId="17096"/>
    <cellStyle name="40 % - Markeringsfarve4 2 3 2 2 5 5" xfId="6831"/>
    <cellStyle name="40 % - Markeringsfarve4 2 3 2 2 5 5 2" xfId="17097"/>
    <cellStyle name="40 % - Markeringsfarve4 2 3 2 2 5 6" xfId="6832"/>
    <cellStyle name="40 % - Markeringsfarve4 2 3 2 2 5 6 2" xfId="17098"/>
    <cellStyle name="40 % - Markeringsfarve4 2 3 2 2 5 7" xfId="17093"/>
    <cellStyle name="40 % - Markeringsfarve4 2 3 2 2 6" xfId="6833"/>
    <cellStyle name="40 % - Markeringsfarve4 2 3 2 2 6 2" xfId="17099"/>
    <cellStyle name="40 % - Markeringsfarve4 2 3 2 2 7" xfId="6834"/>
    <cellStyle name="40 % - Markeringsfarve4 2 3 2 2 7 2" xfId="17100"/>
    <cellStyle name="40 % - Markeringsfarve4 2 3 2 2 8" xfId="6835"/>
    <cellStyle name="40 % - Markeringsfarve4 2 3 2 2 8 2" xfId="17101"/>
    <cellStyle name="40 % - Markeringsfarve4 2 3 2 2 9" xfId="6836"/>
    <cellStyle name="40 % - Markeringsfarve4 2 3 2 2 9 2" xfId="17102"/>
    <cellStyle name="40 % - Markeringsfarve4 2 3 2 3" xfId="6837"/>
    <cellStyle name="40 % - Markeringsfarve4 2 3 2 3 2" xfId="6838"/>
    <cellStyle name="40 % - Markeringsfarve4 2 3 2 3 2 2" xfId="17104"/>
    <cellStyle name="40 % - Markeringsfarve4 2 3 2 3 3" xfId="6839"/>
    <cellStyle name="40 % - Markeringsfarve4 2 3 2 3 3 2" xfId="17105"/>
    <cellStyle name="40 % - Markeringsfarve4 2 3 2 3 4" xfId="6840"/>
    <cellStyle name="40 % - Markeringsfarve4 2 3 2 3 4 2" xfId="17106"/>
    <cellStyle name="40 % - Markeringsfarve4 2 3 2 3 5" xfId="6841"/>
    <cellStyle name="40 % - Markeringsfarve4 2 3 2 3 5 2" xfId="17107"/>
    <cellStyle name="40 % - Markeringsfarve4 2 3 2 3 6" xfId="6842"/>
    <cellStyle name="40 % - Markeringsfarve4 2 3 2 3 6 2" xfId="17108"/>
    <cellStyle name="40 % - Markeringsfarve4 2 3 2 3 7" xfId="17103"/>
    <cellStyle name="40 % - Markeringsfarve4 2 3 2 4" xfId="6843"/>
    <cellStyle name="40 % - Markeringsfarve4 2 3 2 4 2" xfId="6844"/>
    <cellStyle name="40 % - Markeringsfarve4 2 3 2 4 2 2" xfId="17110"/>
    <cellStyle name="40 % - Markeringsfarve4 2 3 2 4 3" xfId="6845"/>
    <cellStyle name="40 % - Markeringsfarve4 2 3 2 4 3 2" xfId="17111"/>
    <cellStyle name="40 % - Markeringsfarve4 2 3 2 4 4" xfId="6846"/>
    <cellStyle name="40 % - Markeringsfarve4 2 3 2 4 4 2" xfId="17112"/>
    <cellStyle name="40 % - Markeringsfarve4 2 3 2 4 5" xfId="6847"/>
    <cellStyle name="40 % - Markeringsfarve4 2 3 2 4 5 2" xfId="17113"/>
    <cellStyle name="40 % - Markeringsfarve4 2 3 2 4 6" xfId="6848"/>
    <cellStyle name="40 % - Markeringsfarve4 2 3 2 4 6 2" xfId="17114"/>
    <cellStyle name="40 % - Markeringsfarve4 2 3 2 4 7" xfId="17109"/>
    <cellStyle name="40 % - Markeringsfarve4 2 3 2 5" xfId="6849"/>
    <cellStyle name="40 % - Markeringsfarve4 2 3 2 5 2" xfId="6850"/>
    <cellStyle name="40 % - Markeringsfarve4 2 3 2 5 2 2" xfId="17116"/>
    <cellStyle name="40 % - Markeringsfarve4 2 3 2 5 3" xfId="6851"/>
    <cellStyle name="40 % - Markeringsfarve4 2 3 2 5 3 2" xfId="17117"/>
    <cellStyle name="40 % - Markeringsfarve4 2 3 2 5 4" xfId="6852"/>
    <cellStyle name="40 % - Markeringsfarve4 2 3 2 5 4 2" xfId="17118"/>
    <cellStyle name="40 % - Markeringsfarve4 2 3 2 5 5" xfId="6853"/>
    <cellStyle name="40 % - Markeringsfarve4 2 3 2 5 5 2" xfId="17119"/>
    <cellStyle name="40 % - Markeringsfarve4 2 3 2 5 6" xfId="6854"/>
    <cellStyle name="40 % - Markeringsfarve4 2 3 2 5 6 2" xfId="17120"/>
    <cellStyle name="40 % - Markeringsfarve4 2 3 2 5 7" xfId="17115"/>
    <cellStyle name="40 % - Markeringsfarve4 2 3 2 6" xfId="6855"/>
    <cellStyle name="40 % - Markeringsfarve4 2 3 2 6 2" xfId="6856"/>
    <cellStyle name="40 % - Markeringsfarve4 2 3 2 6 2 2" xfId="17122"/>
    <cellStyle name="40 % - Markeringsfarve4 2 3 2 6 3" xfId="6857"/>
    <cellStyle name="40 % - Markeringsfarve4 2 3 2 6 3 2" xfId="17123"/>
    <cellStyle name="40 % - Markeringsfarve4 2 3 2 6 4" xfId="6858"/>
    <cellStyle name="40 % - Markeringsfarve4 2 3 2 6 4 2" xfId="17124"/>
    <cellStyle name="40 % - Markeringsfarve4 2 3 2 6 5" xfId="6859"/>
    <cellStyle name="40 % - Markeringsfarve4 2 3 2 6 5 2" xfId="17125"/>
    <cellStyle name="40 % - Markeringsfarve4 2 3 2 6 6" xfId="6860"/>
    <cellStyle name="40 % - Markeringsfarve4 2 3 2 6 6 2" xfId="17126"/>
    <cellStyle name="40 % - Markeringsfarve4 2 3 2 6 7" xfId="17121"/>
    <cellStyle name="40 % - Markeringsfarve4 2 3 2 7" xfId="6861"/>
    <cellStyle name="40 % - Markeringsfarve4 2 3 2 7 2" xfId="17127"/>
    <cellStyle name="40 % - Markeringsfarve4 2 3 2 8" xfId="6862"/>
    <cellStyle name="40 % - Markeringsfarve4 2 3 2 8 2" xfId="17128"/>
    <cellStyle name="40 % - Markeringsfarve4 2 3 2 9" xfId="6863"/>
    <cellStyle name="40 % - Markeringsfarve4 2 3 2 9 2" xfId="17129"/>
    <cellStyle name="40 % - Markeringsfarve4 2 3 3" xfId="6864"/>
    <cellStyle name="40 % - Markeringsfarve4 2 3 3 10" xfId="6865"/>
    <cellStyle name="40 % - Markeringsfarve4 2 3 3 10 2" xfId="17131"/>
    <cellStyle name="40 % - Markeringsfarve4 2 3 3 11" xfId="17130"/>
    <cellStyle name="40 % - Markeringsfarve4 2 3 3 2" xfId="6866"/>
    <cellStyle name="40 % - Markeringsfarve4 2 3 3 2 2" xfId="6867"/>
    <cellStyle name="40 % - Markeringsfarve4 2 3 3 2 2 2" xfId="17133"/>
    <cellStyle name="40 % - Markeringsfarve4 2 3 3 2 3" xfId="6868"/>
    <cellStyle name="40 % - Markeringsfarve4 2 3 3 2 3 2" xfId="17134"/>
    <cellStyle name="40 % - Markeringsfarve4 2 3 3 2 4" xfId="6869"/>
    <cellStyle name="40 % - Markeringsfarve4 2 3 3 2 4 2" xfId="17135"/>
    <cellStyle name="40 % - Markeringsfarve4 2 3 3 2 5" xfId="6870"/>
    <cellStyle name="40 % - Markeringsfarve4 2 3 3 2 5 2" xfId="17136"/>
    <cellStyle name="40 % - Markeringsfarve4 2 3 3 2 6" xfId="6871"/>
    <cellStyle name="40 % - Markeringsfarve4 2 3 3 2 6 2" xfId="17137"/>
    <cellStyle name="40 % - Markeringsfarve4 2 3 3 2 7" xfId="17132"/>
    <cellStyle name="40 % - Markeringsfarve4 2 3 3 3" xfId="6872"/>
    <cellStyle name="40 % - Markeringsfarve4 2 3 3 3 2" xfId="6873"/>
    <cellStyle name="40 % - Markeringsfarve4 2 3 3 3 2 2" xfId="17139"/>
    <cellStyle name="40 % - Markeringsfarve4 2 3 3 3 3" xfId="6874"/>
    <cellStyle name="40 % - Markeringsfarve4 2 3 3 3 3 2" xfId="17140"/>
    <cellStyle name="40 % - Markeringsfarve4 2 3 3 3 4" xfId="6875"/>
    <cellStyle name="40 % - Markeringsfarve4 2 3 3 3 4 2" xfId="17141"/>
    <cellStyle name="40 % - Markeringsfarve4 2 3 3 3 5" xfId="6876"/>
    <cellStyle name="40 % - Markeringsfarve4 2 3 3 3 5 2" xfId="17142"/>
    <cellStyle name="40 % - Markeringsfarve4 2 3 3 3 6" xfId="6877"/>
    <cellStyle name="40 % - Markeringsfarve4 2 3 3 3 6 2" xfId="17143"/>
    <cellStyle name="40 % - Markeringsfarve4 2 3 3 3 7" xfId="17138"/>
    <cellStyle name="40 % - Markeringsfarve4 2 3 3 4" xfId="6878"/>
    <cellStyle name="40 % - Markeringsfarve4 2 3 3 4 2" xfId="6879"/>
    <cellStyle name="40 % - Markeringsfarve4 2 3 3 4 2 2" xfId="17145"/>
    <cellStyle name="40 % - Markeringsfarve4 2 3 3 4 3" xfId="6880"/>
    <cellStyle name="40 % - Markeringsfarve4 2 3 3 4 3 2" xfId="17146"/>
    <cellStyle name="40 % - Markeringsfarve4 2 3 3 4 4" xfId="6881"/>
    <cellStyle name="40 % - Markeringsfarve4 2 3 3 4 4 2" xfId="17147"/>
    <cellStyle name="40 % - Markeringsfarve4 2 3 3 4 5" xfId="6882"/>
    <cellStyle name="40 % - Markeringsfarve4 2 3 3 4 5 2" xfId="17148"/>
    <cellStyle name="40 % - Markeringsfarve4 2 3 3 4 6" xfId="6883"/>
    <cellStyle name="40 % - Markeringsfarve4 2 3 3 4 6 2" xfId="17149"/>
    <cellStyle name="40 % - Markeringsfarve4 2 3 3 4 7" xfId="17144"/>
    <cellStyle name="40 % - Markeringsfarve4 2 3 3 5" xfId="6884"/>
    <cellStyle name="40 % - Markeringsfarve4 2 3 3 5 2" xfId="6885"/>
    <cellStyle name="40 % - Markeringsfarve4 2 3 3 5 2 2" xfId="17151"/>
    <cellStyle name="40 % - Markeringsfarve4 2 3 3 5 3" xfId="6886"/>
    <cellStyle name="40 % - Markeringsfarve4 2 3 3 5 3 2" xfId="17152"/>
    <cellStyle name="40 % - Markeringsfarve4 2 3 3 5 4" xfId="6887"/>
    <cellStyle name="40 % - Markeringsfarve4 2 3 3 5 4 2" xfId="17153"/>
    <cellStyle name="40 % - Markeringsfarve4 2 3 3 5 5" xfId="6888"/>
    <cellStyle name="40 % - Markeringsfarve4 2 3 3 5 5 2" xfId="17154"/>
    <cellStyle name="40 % - Markeringsfarve4 2 3 3 5 6" xfId="6889"/>
    <cellStyle name="40 % - Markeringsfarve4 2 3 3 5 6 2" xfId="17155"/>
    <cellStyle name="40 % - Markeringsfarve4 2 3 3 5 7" xfId="17150"/>
    <cellStyle name="40 % - Markeringsfarve4 2 3 3 6" xfId="6890"/>
    <cellStyle name="40 % - Markeringsfarve4 2 3 3 6 2" xfId="17156"/>
    <cellStyle name="40 % - Markeringsfarve4 2 3 3 7" xfId="6891"/>
    <cellStyle name="40 % - Markeringsfarve4 2 3 3 7 2" xfId="17157"/>
    <cellStyle name="40 % - Markeringsfarve4 2 3 3 8" xfId="6892"/>
    <cellStyle name="40 % - Markeringsfarve4 2 3 3 8 2" xfId="17158"/>
    <cellStyle name="40 % - Markeringsfarve4 2 3 3 9" xfId="6893"/>
    <cellStyle name="40 % - Markeringsfarve4 2 3 3 9 2" xfId="17159"/>
    <cellStyle name="40 % - Markeringsfarve4 2 3 4" xfId="6894"/>
    <cellStyle name="40 % - Markeringsfarve4 2 3 4 2" xfId="6895"/>
    <cellStyle name="40 % - Markeringsfarve4 2 3 4 2 2" xfId="17161"/>
    <cellStyle name="40 % - Markeringsfarve4 2 3 4 3" xfId="6896"/>
    <cellStyle name="40 % - Markeringsfarve4 2 3 4 3 2" xfId="17162"/>
    <cellStyle name="40 % - Markeringsfarve4 2 3 4 4" xfId="6897"/>
    <cellStyle name="40 % - Markeringsfarve4 2 3 4 4 2" xfId="17163"/>
    <cellStyle name="40 % - Markeringsfarve4 2 3 4 5" xfId="6898"/>
    <cellStyle name="40 % - Markeringsfarve4 2 3 4 5 2" xfId="17164"/>
    <cellStyle name="40 % - Markeringsfarve4 2 3 4 6" xfId="6899"/>
    <cellStyle name="40 % - Markeringsfarve4 2 3 4 6 2" xfId="17165"/>
    <cellStyle name="40 % - Markeringsfarve4 2 3 4 7" xfId="17160"/>
    <cellStyle name="40 % - Markeringsfarve4 2 3 5" xfId="6900"/>
    <cellStyle name="40 % - Markeringsfarve4 2 3 5 2" xfId="6901"/>
    <cellStyle name="40 % - Markeringsfarve4 2 3 5 2 2" xfId="17167"/>
    <cellStyle name="40 % - Markeringsfarve4 2 3 5 3" xfId="6902"/>
    <cellStyle name="40 % - Markeringsfarve4 2 3 5 3 2" xfId="17168"/>
    <cellStyle name="40 % - Markeringsfarve4 2 3 5 4" xfId="6903"/>
    <cellStyle name="40 % - Markeringsfarve4 2 3 5 4 2" xfId="17169"/>
    <cellStyle name="40 % - Markeringsfarve4 2 3 5 5" xfId="6904"/>
    <cellStyle name="40 % - Markeringsfarve4 2 3 5 5 2" xfId="17170"/>
    <cellStyle name="40 % - Markeringsfarve4 2 3 5 6" xfId="6905"/>
    <cellStyle name="40 % - Markeringsfarve4 2 3 5 6 2" xfId="17171"/>
    <cellStyle name="40 % - Markeringsfarve4 2 3 5 7" xfId="17166"/>
    <cellStyle name="40 % - Markeringsfarve4 2 3 6" xfId="6906"/>
    <cellStyle name="40 % - Markeringsfarve4 2 3 6 2" xfId="6907"/>
    <cellStyle name="40 % - Markeringsfarve4 2 3 6 2 2" xfId="17173"/>
    <cellStyle name="40 % - Markeringsfarve4 2 3 6 3" xfId="6908"/>
    <cellStyle name="40 % - Markeringsfarve4 2 3 6 3 2" xfId="17174"/>
    <cellStyle name="40 % - Markeringsfarve4 2 3 6 4" xfId="6909"/>
    <cellStyle name="40 % - Markeringsfarve4 2 3 6 4 2" xfId="17175"/>
    <cellStyle name="40 % - Markeringsfarve4 2 3 6 5" xfId="6910"/>
    <cellStyle name="40 % - Markeringsfarve4 2 3 6 5 2" xfId="17176"/>
    <cellStyle name="40 % - Markeringsfarve4 2 3 6 6" xfId="6911"/>
    <cellStyle name="40 % - Markeringsfarve4 2 3 6 6 2" xfId="17177"/>
    <cellStyle name="40 % - Markeringsfarve4 2 3 6 7" xfId="17172"/>
    <cellStyle name="40 % - Markeringsfarve4 2 3 7" xfId="6912"/>
    <cellStyle name="40 % - Markeringsfarve4 2 3 7 2" xfId="6913"/>
    <cellStyle name="40 % - Markeringsfarve4 2 3 7 2 2" xfId="17179"/>
    <cellStyle name="40 % - Markeringsfarve4 2 3 7 3" xfId="6914"/>
    <cellStyle name="40 % - Markeringsfarve4 2 3 7 3 2" xfId="17180"/>
    <cellStyle name="40 % - Markeringsfarve4 2 3 7 4" xfId="6915"/>
    <cellStyle name="40 % - Markeringsfarve4 2 3 7 4 2" xfId="17181"/>
    <cellStyle name="40 % - Markeringsfarve4 2 3 7 5" xfId="6916"/>
    <cellStyle name="40 % - Markeringsfarve4 2 3 7 5 2" xfId="17182"/>
    <cellStyle name="40 % - Markeringsfarve4 2 3 7 6" xfId="6917"/>
    <cellStyle name="40 % - Markeringsfarve4 2 3 7 6 2" xfId="17183"/>
    <cellStyle name="40 % - Markeringsfarve4 2 3 7 7" xfId="17178"/>
    <cellStyle name="40 % - Markeringsfarve4 2 3 8" xfId="6918"/>
    <cellStyle name="40 % - Markeringsfarve4 2 3 8 2" xfId="17184"/>
    <cellStyle name="40 % - Markeringsfarve4 2 3 9" xfId="6919"/>
    <cellStyle name="40 % - Markeringsfarve4 2 3 9 2" xfId="17185"/>
    <cellStyle name="40 % - Markeringsfarve4 2 4" xfId="6920"/>
    <cellStyle name="40 % - Markeringsfarve4 2 4 10" xfId="6921"/>
    <cellStyle name="40 % - Markeringsfarve4 2 4 10 2" xfId="17187"/>
    <cellStyle name="40 % - Markeringsfarve4 2 4 11" xfId="6922"/>
    <cellStyle name="40 % - Markeringsfarve4 2 4 11 2" xfId="17188"/>
    <cellStyle name="40 % - Markeringsfarve4 2 4 12" xfId="17186"/>
    <cellStyle name="40 % - Markeringsfarve4 2 4 2" xfId="6923"/>
    <cellStyle name="40 % - Markeringsfarve4 2 4 2 10" xfId="6924"/>
    <cellStyle name="40 % - Markeringsfarve4 2 4 2 10 2" xfId="17190"/>
    <cellStyle name="40 % - Markeringsfarve4 2 4 2 11" xfId="17189"/>
    <cellStyle name="40 % - Markeringsfarve4 2 4 2 2" xfId="6925"/>
    <cellStyle name="40 % - Markeringsfarve4 2 4 2 2 10" xfId="17191"/>
    <cellStyle name="40 % - Markeringsfarve4 2 4 2 2 2" xfId="6926"/>
    <cellStyle name="40 % - Markeringsfarve4 2 4 2 2 2 2" xfId="6927"/>
    <cellStyle name="40 % - Markeringsfarve4 2 4 2 2 2 2 2" xfId="17193"/>
    <cellStyle name="40 % - Markeringsfarve4 2 4 2 2 2 3" xfId="6928"/>
    <cellStyle name="40 % - Markeringsfarve4 2 4 2 2 2 3 2" xfId="17194"/>
    <cellStyle name="40 % - Markeringsfarve4 2 4 2 2 2 4" xfId="6929"/>
    <cellStyle name="40 % - Markeringsfarve4 2 4 2 2 2 4 2" xfId="17195"/>
    <cellStyle name="40 % - Markeringsfarve4 2 4 2 2 2 5" xfId="6930"/>
    <cellStyle name="40 % - Markeringsfarve4 2 4 2 2 2 5 2" xfId="17196"/>
    <cellStyle name="40 % - Markeringsfarve4 2 4 2 2 2 6" xfId="6931"/>
    <cellStyle name="40 % - Markeringsfarve4 2 4 2 2 2 6 2" xfId="17197"/>
    <cellStyle name="40 % - Markeringsfarve4 2 4 2 2 2 7" xfId="17192"/>
    <cellStyle name="40 % - Markeringsfarve4 2 4 2 2 3" xfId="6932"/>
    <cellStyle name="40 % - Markeringsfarve4 2 4 2 2 3 2" xfId="6933"/>
    <cellStyle name="40 % - Markeringsfarve4 2 4 2 2 3 2 2" xfId="17199"/>
    <cellStyle name="40 % - Markeringsfarve4 2 4 2 2 3 3" xfId="6934"/>
    <cellStyle name="40 % - Markeringsfarve4 2 4 2 2 3 3 2" xfId="17200"/>
    <cellStyle name="40 % - Markeringsfarve4 2 4 2 2 3 4" xfId="6935"/>
    <cellStyle name="40 % - Markeringsfarve4 2 4 2 2 3 4 2" xfId="17201"/>
    <cellStyle name="40 % - Markeringsfarve4 2 4 2 2 3 5" xfId="6936"/>
    <cellStyle name="40 % - Markeringsfarve4 2 4 2 2 3 5 2" xfId="17202"/>
    <cellStyle name="40 % - Markeringsfarve4 2 4 2 2 3 6" xfId="6937"/>
    <cellStyle name="40 % - Markeringsfarve4 2 4 2 2 3 6 2" xfId="17203"/>
    <cellStyle name="40 % - Markeringsfarve4 2 4 2 2 3 7" xfId="17198"/>
    <cellStyle name="40 % - Markeringsfarve4 2 4 2 2 4" xfId="6938"/>
    <cellStyle name="40 % - Markeringsfarve4 2 4 2 2 4 2" xfId="6939"/>
    <cellStyle name="40 % - Markeringsfarve4 2 4 2 2 4 2 2" xfId="17205"/>
    <cellStyle name="40 % - Markeringsfarve4 2 4 2 2 4 3" xfId="6940"/>
    <cellStyle name="40 % - Markeringsfarve4 2 4 2 2 4 3 2" xfId="17206"/>
    <cellStyle name="40 % - Markeringsfarve4 2 4 2 2 4 4" xfId="6941"/>
    <cellStyle name="40 % - Markeringsfarve4 2 4 2 2 4 4 2" xfId="17207"/>
    <cellStyle name="40 % - Markeringsfarve4 2 4 2 2 4 5" xfId="6942"/>
    <cellStyle name="40 % - Markeringsfarve4 2 4 2 2 4 5 2" xfId="17208"/>
    <cellStyle name="40 % - Markeringsfarve4 2 4 2 2 4 6" xfId="6943"/>
    <cellStyle name="40 % - Markeringsfarve4 2 4 2 2 4 6 2" xfId="17209"/>
    <cellStyle name="40 % - Markeringsfarve4 2 4 2 2 4 7" xfId="17204"/>
    <cellStyle name="40 % - Markeringsfarve4 2 4 2 2 5" xfId="6944"/>
    <cellStyle name="40 % - Markeringsfarve4 2 4 2 2 5 2" xfId="17210"/>
    <cellStyle name="40 % - Markeringsfarve4 2 4 2 2 6" xfId="6945"/>
    <cellStyle name="40 % - Markeringsfarve4 2 4 2 2 6 2" xfId="17211"/>
    <cellStyle name="40 % - Markeringsfarve4 2 4 2 2 7" xfId="6946"/>
    <cellStyle name="40 % - Markeringsfarve4 2 4 2 2 7 2" xfId="17212"/>
    <cellStyle name="40 % - Markeringsfarve4 2 4 2 2 8" xfId="6947"/>
    <cellStyle name="40 % - Markeringsfarve4 2 4 2 2 8 2" xfId="17213"/>
    <cellStyle name="40 % - Markeringsfarve4 2 4 2 2 9" xfId="6948"/>
    <cellStyle name="40 % - Markeringsfarve4 2 4 2 2 9 2" xfId="17214"/>
    <cellStyle name="40 % - Markeringsfarve4 2 4 2 3" xfId="6949"/>
    <cellStyle name="40 % - Markeringsfarve4 2 4 2 3 2" xfId="6950"/>
    <cellStyle name="40 % - Markeringsfarve4 2 4 2 3 2 2" xfId="17216"/>
    <cellStyle name="40 % - Markeringsfarve4 2 4 2 3 3" xfId="6951"/>
    <cellStyle name="40 % - Markeringsfarve4 2 4 2 3 3 2" xfId="17217"/>
    <cellStyle name="40 % - Markeringsfarve4 2 4 2 3 4" xfId="6952"/>
    <cellStyle name="40 % - Markeringsfarve4 2 4 2 3 4 2" xfId="17218"/>
    <cellStyle name="40 % - Markeringsfarve4 2 4 2 3 5" xfId="6953"/>
    <cellStyle name="40 % - Markeringsfarve4 2 4 2 3 5 2" xfId="17219"/>
    <cellStyle name="40 % - Markeringsfarve4 2 4 2 3 6" xfId="6954"/>
    <cellStyle name="40 % - Markeringsfarve4 2 4 2 3 6 2" xfId="17220"/>
    <cellStyle name="40 % - Markeringsfarve4 2 4 2 3 7" xfId="17215"/>
    <cellStyle name="40 % - Markeringsfarve4 2 4 2 4" xfId="6955"/>
    <cellStyle name="40 % - Markeringsfarve4 2 4 2 4 2" xfId="6956"/>
    <cellStyle name="40 % - Markeringsfarve4 2 4 2 4 2 2" xfId="17222"/>
    <cellStyle name="40 % - Markeringsfarve4 2 4 2 4 3" xfId="6957"/>
    <cellStyle name="40 % - Markeringsfarve4 2 4 2 4 3 2" xfId="17223"/>
    <cellStyle name="40 % - Markeringsfarve4 2 4 2 4 4" xfId="6958"/>
    <cellStyle name="40 % - Markeringsfarve4 2 4 2 4 4 2" xfId="17224"/>
    <cellStyle name="40 % - Markeringsfarve4 2 4 2 4 5" xfId="6959"/>
    <cellStyle name="40 % - Markeringsfarve4 2 4 2 4 5 2" xfId="17225"/>
    <cellStyle name="40 % - Markeringsfarve4 2 4 2 4 6" xfId="6960"/>
    <cellStyle name="40 % - Markeringsfarve4 2 4 2 4 6 2" xfId="17226"/>
    <cellStyle name="40 % - Markeringsfarve4 2 4 2 4 7" xfId="17221"/>
    <cellStyle name="40 % - Markeringsfarve4 2 4 2 5" xfId="6961"/>
    <cellStyle name="40 % - Markeringsfarve4 2 4 2 5 2" xfId="6962"/>
    <cellStyle name="40 % - Markeringsfarve4 2 4 2 5 2 2" xfId="17228"/>
    <cellStyle name="40 % - Markeringsfarve4 2 4 2 5 3" xfId="6963"/>
    <cellStyle name="40 % - Markeringsfarve4 2 4 2 5 3 2" xfId="17229"/>
    <cellStyle name="40 % - Markeringsfarve4 2 4 2 5 4" xfId="6964"/>
    <cellStyle name="40 % - Markeringsfarve4 2 4 2 5 4 2" xfId="17230"/>
    <cellStyle name="40 % - Markeringsfarve4 2 4 2 5 5" xfId="6965"/>
    <cellStyle name="40 % - Markeringsfarve4 2 4 2 5 5 2" xfId="17231"/>
    <cellStyle name="40 % - Markeringsfarve4 2 4 2 5 6" xfId="6966"/>
    <cellStyle name="40 % - Markeringsfarve4 2 4 2 5 6 2" xfId="17232"/>
    <cellStyle name="40 % - Markeringsfarve4 2 4 2 5 7" xfId="17227"/>
    <cellStyle name="40 % - Markeringsfarve4 2 4 2 6" xfId="6967"/>
    <cellStyle name="40 % - Markeringsfarve4 2 4 2 6 2" xfId="17233"/>
    <cellStyle name="40 % - Markeringsfarve4 2 4 2 7" xfId="6968"/>
    <cellStyle name="40 % - Markeringsfarve4 2 4 2 7 2" xfId="17234"/>
    <cellStyle name="40 % - Markeringsfarve4 2 4 2 8" xfId="6969"/>
    <cellStyle name="40 % - Markeringsfarve4 2 4 2 8 2" xfId="17235"/>
    <cellStyle name="40 % - Markeringsfarve4 2 4 2 9" xfId="6970"/>
    <cellStyle name="40 % - Markeringsfarve4 2 4 2 9 2" xfId="17236"/>
    <cellStyle name="40 % - Markeringsfarve4 2 4 3" xfId="6971"/>
    <cellStyle name="40 % - Markeringsfarve4 2 4 3 10" xfId="17237"/>
    <cellStyle name="40 % - Markeringsfarve4 2 4 3 2" xfId="6972"/>
    <cellStyle name="40 % - Markeringsfarve4 2 4 3 2 2" xfId="6973"/>
    <cellStyle name="40 % - Markeringsfarve4 2 4 3 2 2 2" xfId="17239"/>
    <cellStyle name="40 % - Markeringsfarve4 2 4 3 2 3" xfId="6974"/>
    <cellStyle name="40 % - Markeringsfarve4 2 4 3 2 3 2" xfId="17240"/>
    <cellStyle name="40 % - Markeringsfarve4 2 4 3 2 4" xfId="6975"/>
    <cellStyle name="40 % - Markeringsfarve4 2 4 3 2 4 2" xfId="17241"/>
    <cellStyle name="40 % - Markeringsfarve4 2 4 3 2 5" xfId="6976"/>
    <cellStyle name="40 % - Markeringsfarve4 2 4 3 2 5 2" xfId="17242"/>
    <cellStyle name="40 % - Markeringsfarve4 2 4 3 2 6" xfId="6977"/>
    <cellStyle name="40 % - Markeringsfarve4 2 4 3 2 6 2" xfId="17243"/>
    <cellStyle name="40 % - Markeringsfarve4 2 4 3 2 7" xfId="17238"/>
    <cellStyle name="40 % - Markeringsfarve4 2 4 3 3" xfId="6978"/>
    <cellStyle name="40 % - Markeringsfarve4 2 4 3 3 2" xfId="6979"/>
    <cellStyle name="40 % - Markeringsfarve4 2 4 3 3 2 2" xfId="17245"/>
    <cellStyle name="40 % - Markeringsfarve4 2 4 3 3 3" xfId="6980"/>
    <cellStyle name="40 % - Markeringsfarve4 2 4 3 3 3 2" xfId="17246"/>
    <cellStyle name="40 % - Markeringsfarve4 2 4 3 3 4" xfId="6981"/>
    <cellStyle name="40 % - Markeringsfarve4 2 4 3 3 4 2" xfId="17247"/>
    <cellStyle name="40 % - Markeringsfarve4 2 4 3 3 5" xfId="6982"/>
    <cellStyle name="40 % - Markeringsfarve4 2 4 3 3 5 2" xfId="17248"/>
    <cellStyle name="40 % - Markeringsfarve4 2 4 3 3 6" xfId="6983"/>
    <cellStyle name="40 % - Markeringsfarve4 2 4 3 3 6 2" xfId="17249"/>
    <cellStyle name="40 % - Markeringsfarve4 2 4 3 3 7" xfId="17244"/>
    <cellStyle name="40 % - Markeringsfarve4 2 4 3 4" xfId="6984"/>
    <cellStyle name="40 % - Markeringsfarve4 2 4 3 4 2" xfId="6985"/>
    <cellStyle name="40 % - Markeringsfarve4 2 4 3 4 2 2" xfId="17251"/>
    <cellStyle name="40 % - Markeringsfarve4 2 4 3 4 3" xfId="6986"/>
    <cellStyle name="40 % - Markeringsfarve4 2 4 3 4 3 2" xfId="17252"/>
    <cellStyle name="40 % - Markeringsfarve4 2 4 3 4 4" xfId="6987"/>
    <cellStyle name="40 % - Markeringsfarve4 2 4 3 4 4 2" xfId="17253"/>
    <cellStyle name="40 % - Markeringsfarve4 2 4 3 4 5" xfId="6988"/>
    <cellStyle name="40 % - Markeringsfarve4 2 4 3 4 5 2" xfId="17254"/>
    <cellStyle name="40 % - Markeringsfarve4 2 4 3 4 6" xfId="6989"/>
    <cellStyle name="40 % - Markeringsfarve4 2 4 3 4 6 2" xfId="17255"/>
    <cellStyle name="40 % - Markeringsfarve4 2 4 3 4 7" xfId="17250"/>
    <cellStyle name="40 % - Markeringsfarve4 2 4 3 5" xfId="6990"/>
    <cellStyle name="40 % - Markeringsfarve4 2 4 3 5 2" xfId="17256"/>
    <cellStyle name="40 % - Markeringsfarve4 2 4 3 6" xfId="6991"/>
    <cellStyle name="40 % - Markeringsfarve4 2 4 3 6 2" xfId="17257"/>
    <cellStyle name="40 % - Markeringsfarve4 2 4 3 7" xfId="6992"/>
    <cellStyle name="40 % - Markeringsfarve4 2 4 3 7 2" xfId="17258"/>
    <cellStyle name="40 % - Markeringsfarve4 2 4 3 8" xfId="6993"/>
    <cellStyle name="40 % - Markeringsfarve4 2 4 3 8 2" xfId="17259"/>
    <cellStyle name="40 % - Markeringsfarve4 2 4 3 9" xfId="6994"/>
    <cellStyle name="40 % - Markeringsfarve4 2 4 3 9 2" xfId="17260"/>
    <cellStyle name="40 % - Markeringsfarve4 2 4 4" xfId="6995"/>
    <cellStyle name="40 % - Markeringsfarve4 2 4 4 2" xfId="6996"/>
    <cellStyle name="40 % - Markeringsfarve4 2 4 4 2 2" xfId="17262"/>
    <cellStyle name="40 % - Markeringsfarve4 2 4 4 3" xfId="6997"/>
    <cellStyle name="40 % - Markeringsfarve4 2 4 4 3 2" xfId="17263"/>
    <cellStyle name="40 % - Markeringsfarve4 2 4 4 4" xfId="6998"/>
    <cellStyle name="40 % - Markeringsfarve4 2 4 4 4 2" xfId="17264"/>
    <cellStyle name="40 % - Markeringsfarve4 2 4 4 5" xfId="6999"/>
    <cellStyle name="40 % - Markeringsfarve4 2 4 4 5 2" xfId="17265"/>
    <cellStyle name="40 % - Markeringsfarve4 2 4 4 6" xfId="7000"/>
    <cellStyle name="40 % - Markeringsfarve4 2 4 4 6 2" xfId="17266"/>
    <cellStyle name="40 % - Markeringsfarve4 2 4 4 7" xfId="17261"/>
    <cellStyle name="40 % - Markeringsfarve4 2 4 5" xfId="7001"/>
    <cellStyle name="40 % - Markeringsfarve4 2 4 5 2" xfId="7002"/>
    <cellStyle name="40 % - Markeringsfarve4 2 4 5 2 2" xfId="17268"/>
    <cellStyle name="40 % - Markeringsfarve4 2 4 5 3" xfId="7003"/>
    <cellStyle name="40 % - Markeringsfarve4 2 4 5 3 2" xfId="17269"/>
    <cellStyle name="40 % - Markeringsfarve4 2 4 5 4" xfId="7004"/>
    <cellStyle name="40 % - Markeringsfarve4 2 4 5 4 2" xfId="17270"/>
    <cellStyle name="40 % - Markeringsfarve4 2 4 5 5" xfId="7005"/>
    <cellStyle name="40 % - Markeringsfarve4 2 4 5 5 2" xfId="17271"/>
    <cellStyle name="40 % - Markeringsfarve4 2 4 5 6" xfId="7006"/>
    <cellStyle name="40 % - Markeringsfarve4 2 4 5 6 2" xfId="17272"/>
    <cellStyle name="40 % - Markeringsfarve4 2 4 5 7" xfId="17267"/>
    <cellStyle name="40 % - Markeringsfarve4 2 4 6" xfId="7007"/>
    <cellStyle name="40 % - Markeringsfarve4 2 4 6 2" xfId="7008"/>
    <cellStyle name="40 % - Markeringsfarve4 2 4 6 2 2" xfId="17274"/>
    <cellStyle name="40 % - Markeringsfarve4 2 4 6 3" xfId="7009"/>
    <cellStyle name="40 % - Markeringsfarve4 2 4 6 3 2" xfId="17275"/>
    <cellStyle name="40 % - Markeringsfarve4 2 4 6 4" xfId="7010"/>
    <cellStyle name="40 % - Markeringsfarve4 2 4 6 4 2" xfId="17276"/>
    <cellStyle name="40 % - Markeringsfarve4 2 4 6 5" xfId="7011"/>
    <cellStyle name="40 % - Markeringsfarve4 2 4 6 5 2" xfId="17277"/>
    <cellStyle name="40 % - Markeringsfarve4 2 4 6 6" xfId="7012"/>
    <cellStyle name="40 % - Markeringsfarve4 2 4 6 6 2" xfId="17278"/>
    <cellStyle name="40 % - Markeringsfarve4 2 4 6 7" xfId="17273"/>
    <cellStyle name="40 % - Markeringsfarve4 2 4 7" xfId="7013"/>
    <cellStyle name="40 % - Markeringsfarve4 2 4 7 2" xfId="17279"/>
    <cellStyle name="40 % - Markeringsfarve4 2 4 8" xfId="7014"/>
    <cellStyle name="40 % - Markeringsfarve4 2 4 8 2" xfId="17280"/>
    <cellStyle name="40 % - Markeringsfarve4 2 4 9" xfId="7015"/>
    <cellStyle name="40 % - Markeringsfarve4 2 4 9 2" xfId="17281"/>
    <cellStyle name="40 % - Markeringsfarve4 2 5" xfId="7016"/>
    <cellStyle name="40 % - Markeringsfarve4 2 5 10" xfId="7017"/>
    <cellStyle name="40 % - Markeringsfarve4 2 5 10 2" xfId="17283"/>
    <cellStyle name="40 % - Markeringsfarve4 2 5 11" xfId="17282"/>
    <cellStyle name="40 % - Markeringsfarve4 2 5 2" xfId="7018"/>
    <cellStyle name="40 % - Markeringsfarve4 2 5 2 10" xfId="17284"/>
    <cellStyle name="40 % - Markeringsfarve4 2 5 2 2" xfId="7019"/>
    <cellStyle name="40 % - Markeringsfarve4 2 5 2 2 2" xfId="7020"/>
    <cellStyle name="40 % - Markeringsfarve4 2 5 2 2 2 2" xfId="17286"/>
    <cellStyle name="40 % - Markeringsfarve4 2 5 2 2 3" xfId="7021"/>
    <cellStyle name="40 % - Markeringsfarve4 2 5 2 2 3 2" xfId="17287"/>
    <cellStyle name="40 % - Markeringsfarve4 2 5 2 2 4" xfId="7022"/>
    <cellStyle name="40 % - Markeringsfarve4 2 5 2 2 4 2" xfId="17288"/>
    <cellStyle name="40 % - Markeringsfarve4 2 5 2 2 5" xfId="7023"/>
    <cellStyle name="40 % - Markeringsfarve4 2 5 2 2 5 2" xfId="17289"/>
    <cellStyle name="40 % - Markeringsfarve4 2 5 2 2 6" xfId="7024"/>
    <cellStyle name="40 % - Markeringsfarve4 2 5 2 2 6 2" xfId="17290"/>
    <cellStyle name="40 % - Markeringsfarve4 2 5 2 2 7" xfId="17285"/>
    <cellStyle name="40 % - Markeringsfarve4 2 5 2 3" xfId="7025"/>
    <cellStyle name="40 % - Markeringsfarve4 2 5 2 3 2" xfId="7026"/>
    <cellStyle name="40 % - Markeringsfarve4 2 5 2 3 2 2" xfId="17292"/>
    <cellStyle name="40 % - Markeringsfarve4 2 5 2 3 3" xfId="7027"/>
    <cellStyle name="40 % - Markeringsfarve4 2 5 2 3 3 2" xfId="17293"/>
    <cellStyle name="40 % - Markeringsfarve4 2 5 2 3 4" xfId="7028"/>
    <cellStyle name="40 % - Markeringsfarve4 2 5 2 3 4 2" xfId="17294"/>
    <cellStyle name="40 % - Markeringsfarve4 2 5 2 3 5" xfId="7029"/>
    <cellStyle name="40 % - Markeringsfarve4 2 5 2 3 5 2" xfId="17295"/>
    <cellStyle name="40 % - Markeringsfarve4 2 5 2 3 6" xfId="7030"/>
    <cellStyle name="40 % - Markeringsfarve4 2 5 2 3 6 2" xfId="17296"/>
    <cellStyle name="40 % - Markeringsfarve4 2 5 2 3 7" xfId="17291"/>
    <cellStyle name="40 % - Markeringsfarve4 2 5 2 4" xfId="7031"/>
    <cellStyle name="40 % - Markeringsfarve4 2 5 2 4 2" xfId="7032"/>
    <cellStyle name="40 % - Markeringsfarve4 2 5 2 4 2 2" xfId="17298"/>
    <cellStyle name="40 % - Markeringsfarve4 2 5 2 4 3" xfId="7033"/>
    <cellStyle name="40 % - Markeringsfarve4 2 5 2 4 3 2" xfId="17299"/>
    <cellStyle name="40 % - Markeringsfarve4 2 5 2 4 4" xfId="7034"/>
    <cellStyle name="40 % - Markeringsfarve4 2 5 2 4 4 2" xfId="17300"/>
    <cellStyle name="40 % - Markeringsfarve4 2 5 2 4 5" xfId="7035"/>
    <cellStyle name="40 % - Markeringsfarve4 2 5 2 4 5 2" xfId="17301"/>
    <cellStyle name="40 % - Markeringsfarve4 2 5 2 4 6" xfId="7036"/>
    <cellStyle name="40 % - Markeringsfarve4 2 5 2 4 6 2" xfId="17302"/>
    <cellStyle name="40 % - Markeringsfarve4 2 5 2 4 7" xfId="17297"/>
    <cellStyle name="40 % - Markeringsfarve4 2 5 2 5" xfId="7037"/>
    <cellStyle name="40 % - Markeringsfarve4 2 5 2 5 2" xfId="17303"/>
    <cellStyle name="40 % - Markeringsfarve4 2 5 2 6" xfId="7038"/>
    <cellStyle name="40 % - Markeringsfarve4 2 5 2 6 2" xfId="17304"/>
    <cellStyle name="40 % - Markeringsfarve4 2 5 2 7" xfId="7039"/>
    <cellStyle name="40 % - Markeringsfarve4 2 5 2 7 2" xfId="17305"/>
    <cellStyle name="40 % - Markeringsfarve4 2 5 2 8" xfId="7040"/>
    <cellStyle name="40 % - Markeringsfarve4 2 5 2 8 2" xfId="17306"/>
    <cellStyle name="40 % - Markeringsfarve4 2 5 2 9" xfId="7041"/>
    <cellStyle name="40 % - Markeringsfarve4 2 5 2 9 2" xfId="17307"/>
    <cellStyle name="40 % - Markeringsfarve4 2 5 3" xfId="7042"/>
    <cellStyle name="40 % - Markeringsfarve4 2 5 3 2" xfId="7043"/>
    <cellStyle name="40 % - Markeringsfarve4 2 5 3 2 2" xfId="17309"/>
    <cellStyle name="40 % - Markeringsfarve4 2 5 3 3" xfId="7044"/>
    <cellStyle name="40 % - Markeringsfarve4 2 5 3 3 2" xfId="17310"/>
    <cellStyle name="40 % - Markeringsfarve4 2 5 3 4" xfId="7045"/>
    <cellStyle name="40 % - Markeringsfarve4 2 5 3 4 2" xfId="17311"/>
    <cellStyle name="40 % - Markeringsfarve4 2 5 3 5" xfId="7046"/>
    <cellStyle name="40 % - Markeringsfarve4 2 5 3 5 2" xfId="17312"/>
    <cellStyle name="40 % - Markeringsfarve4 2 5 3 6" xfId="7047"/>
    <cellStyle name="40 % - Markeringsfarve4 2 5 3 6 2" xfId="17313"/>
    <cellStyle name="40 % - Markeringsfarve4 2 5 3 7" xfId="17308"/>
    <cellStyle name="40 % - Markeringsfarve4 2 5 4" xfId="7048"/>
    <cellStyle name="40 % - Markeringsfarve4 2 5 4 2" xfId="7049"/>
    <cellStyle name="40 % - Markeringsfarve4 2 5 4 2 2" xfId="17315"/>
    <cellStyle name="40 % - Markeringsfarve4 2 5 4 3" xfId="7050"/>
    <cellStyle name="40 % - Markeringsfarve4 2 5 4 3 2" xfId="17316"/>
    <cellStyle name="40 % - Markeringsfarve4 2 5 4 4" xfId="7051"/>
    <cellStyle name="40 % - Markeringsfarve4 2 5 4 4 2" xfId="17317"/>
    <cellStyle name="40 % - Markeringsfarve4 2 5 4 5" xfId="7052"/>
    <cellStyle name="40 % - Markeringsfarve4 2 5 4 5 2" xfId="17318"/>
    <cellStyle name="40 % - Markeringsfarve4 2 5 4 6" xfId="7053"/>
    <cellStyle name="40 % - Markeringsfarve4 2 5 4 6 2" xfId="17319"/>
    <cellStyle name="40 % - Markeringsfarve4 2 5 4 7" xfId="17314"/>
    <cellStyle name="40 % - Markeringsfarve4 2 5 5" xfId="7054"/>
    <cellStyle name="40 % - Markeringsfarve4 2 5 5 2" xfId="7055"/>
    <cellStyle name="40 % - Markeringsfarve4 2 5 5 2 2" xfId="17321"/>
    <cellStyle name="40 % - Markeringsfarve4 2 5 5 3" xfId="7056"/>
    <cellStyle name="40 % - Markeringsfarve4 2 5 5 3 2" xfId="17322"/>
    <cellStyle name="40 % - Markeringsfarve4 2 5 5 4" xfId="7057"/>
    <cellStyle name="40 % - Markeringsfarve4 2 5 5 4 2" xfId="17323"/>
    <cellStyle name="40 % - Markeringsfarve4 2 5 5 5" xfId="7058"/>
    <cellStyle name="40 % - Markeringsfarve4 2 5 5 5 2" xfId="17324"/>
    <cellStyle name="40 % - Markeringsfarve4 2 5 5 6" xfId="7059"/>
    <cellStyle name="40 % - Markeringsfarve4 2 5 5 6 2" xfId="17325"/>
    <cellStyle name="40 % - Markeringsfarve4 2 5 5 7" xfId="17320"/>
    <cellStyle name="40 % - Markeringsfarve4 2 5 6" xfId="7060"/>
    <cellStyle name="40 % - Markeringsfarve4 2 5 6 2" xfId="17326"/>
    <cellStyle name="40 % - Markeringsfarve4 2 5 7" xfId="7061"/>
    <cellStyle name="40 % - Markeringsfarve4 2 5 7 2" xfId="17327"/>
    <cellStyle name="40 % - Markeringsfarve4 2 5 8" xfId="7062"/>
    <cellStyle name="40 % - Markeringsfarve4 2 5 8 2" xfId="17328"/>
    <cellStyle name="40 % - Markeringsfarve4 2 5 9" xfId="7063"/>
    <cellStyle name="40 % - Markeringsfarve4 2 5 9 2" xfId="17329"/>
    <cellStyle name="40 % - Markeringsfarve4 2 6" xfId="7064"/>
    <cellStyle name="40 % - Markeringsfarve4 2 6 10" xfId="17330"/>
    <cellStyle name="40 % - Markeringsfarve4 2 6 2" xfId="7065"/>
    <cellStyle name="40 % - Markeringsfarve4 2 6 2 2" xfId="7066"/>
    <cellStyle name="40 % - Markeringsfarve4 2 6 2 2 2" xfId="17332"/>
    <cellStyle name="40 % - Markeringsfarve4 2 6 2 3" xfId="7067"/>
    <cellStyle name="40 % - Markeringsfarve4 2 6 2 3 2" xfId="17333"/>
    <cellStyle name="40 % - Markeringsfarve4 2 6 2 4" xfId="7068"/>
    <cellStyle name="40 % - Markeringsfarve4 2 6 2 4 2" xfId="17334"/>
    <cellStyle name="40 % - Markeringsfarve4 2 6 2 5" xfId="7069"/>
    <cellStyle name="40 % - Markeringsfarve4 2 6 2 5 2" xfId="17335"/>
    <cellStyle name="40 % - Markeringsfarve4 2 6 2 6" xfId="7070"/>
    <cellStyle name="40 % - Markeringsfarve4 2 6 2 6 2" xfId="17336"/>
    <cellStyle name="40 % - Markeringsfarve4 2 6 2 7" xfId="17331"/>
    <cellStyle name="40 % - Markeringsfarve4 2 6 3" xfId="7071"/>
    <cellStyle name="40 % - Markeringsfarve4 2 6 3 2" xfId="7072"/>
    <cellStyle name="40 % - Markeringsfarve4 2 6 3 2 2" xfId="17338"/>
    <cellStyle name="40 % - Markeringsfarve4 2 6 3 3" xfId="7073"/>
    <cellStyle name="40 % - Markeringsfarve4 2 6 3 3 2" xfId="17339"/>
    <cellStyle name="40 % - Markeringsfarve4 2 6 3 4" xfId="7074"/>
    <cellStyle name="40 % - Markeringsfarve4 2 6 3 4 2" xfId="17340"/>
    <cellStyle name="40 % - Markeringsfarve4 2 6 3 5" xfId="7075"/>
    <cellStyle name="40 % - Markeringsfarve4 2 6 3 5 2" xfId="17341"/>
    <cellStyle name="40 % - Markeringsfarve4 2 6 3 6" xfId="7076"/>
    <cellStyle name="40 % - Markeringsfarve4 2 6 3 6 2" xfId="17342"/>
    <cellStyle name="40 % - Markeringsfarve4 2 6 3 7" xfId="17337"/>
    <cellStyle name="40 % - Markeringsfarve4 2 6 4" xfId="7077"/>
    <cellStyle name="40 % - Markeringsfarve4 2 6 4 2" xfId="7078"/>
    <cellStyle name="40 % - Markeringsfarve4 2 6 4 2 2" xfId="17344"/>
    <cellStyle name="40 % - Markeringsfarve4 2 6 4 3" xfId="7079"/>
    <cellStyle name="40 % - Markeringsfarve4 2 6 4 3 2" xfId="17345"/>
    <cellStyle name="40 % - Markeringsfarve4 2 6 4 4" xfId="7080"/>
    <cellStyle name="40 % - Markeringsfarve4 2 6 4 4 2" xfId="17346"/>
    <cellStyle name="40 % - Markeringsfarve4 2 6 4 5" xfId="7081"/>
    <cellStyle name="40 % - Markeringsfarve4 2 6 4 5 2" xfId="17347"/>
    <cellStyle name="40 % - Markeringsfarve4 2 6 4 6" xfId="7082"/>
    <cellStyle name="40 % - Markeringsfarve4 2 6 4 6 2" xfId="17348"/>
    <cellStyle name="40 % - Markeringsfarve4 2 6 4 7" xfId="17343"/>
    <cellStyle name="40 % - Markeringsfarve4 2 6 5" xfId="7083"/>
    <cellStyle name="40 % - Markeringsfarve4 2 6 5 2" xfId="17349"/>
    <cellStyle name="40 % - Markeringsfarve4 2 6 6" xfId="7084"/>
    <cellStyle name="40 % - Markeringsfarve4 2 6 6 2" xfId="17350"/>
    <cellStyle name="40 % - Markeringsfarve4 2 6 7" xfId="7085"/>
    <cellStyle name="40 % - Markeringsfarve4 2 6 7 2" xfId="17351"/>
    <cellStyle name="40 % - Markeringsfarve4 2 6 8" xfId="7086"/>
    <cellStyle name="40 % - Markeringsfarve4 2 6 8 2" xfId="17352"/>
    <cellStyle name="40 % - Markeringsfarve4 2 6 9" xfId="7087"/>
    <cellStyle name="40 % - Markeringsfarve4 2 6 9 2" xfId="17353"/>
    <cellStyle name="40 % - Markeringsfarve4 2 7" xfId="7088"/>
    <cellStyle name="40 % - Markeringsfarve4 2 7 2" xfId="7089"/>
    <cellStyle name="40 % - Markeringsfarve4 2 7 2 2" xfId="17355"/>
    <cellStyle name="40 % - Markeringsfarve4 2 7 3" xfId="7090"/>
    <cellStyle name="40 % - Markeringsfarve4 2 7 3 2" xfId="17356"/>
    <cellStyle name="40 % - Markeringsfarve4 2 7 4" xfId="7091"/>
    <cellStyle name="40 % - Markeringsfarve4 2 7 4 2" xfId="17357"/>
    <cellStyle name="40 % - Markeringsfarve4 2 7 5" xfId="7092"/>
    <cellStyle name="40 % - Markeringsfarve4 2 7 5 2" xfId="17358"/>
    <cellStyle name="40 % - Markeringsfarve4 2 7 6" xfId="7093"/>
    <cellStyle name="40 % - Markeringsfarve4 2 7 6 2" xfId="17359"/>
    <cellStyle name="40 % - Markeringsfarve4 2 7 7" xfId="17354"/>
    <cellStyle name="40 % - Markeringsfarve4 2 8" xfId="7094"/>
    <cellStyle name="40 % - Markeringsfarve4 2 8 2" xfId="7095"/>
    <cellStyle name="40 % - Markeringsfarve4 2 8 2 2" xfId="17361"/>
    <cellStyle name="40 % - Markeringsfarve4 2 8 3" xfId="7096"/>
    <cellStyle name="40 % - Markeringsfarve4 2 8 3 2" xfId="17362"/>
    <cellStyle name="40 % - Markeringsfarve4 2 8 4" xfId="7097"/>
    <cellStyle name="40 % - Markeringsfarve4 2 8 4 2" xfId="17363"/>
    <cellStyle name="40 % - Markeringsfarve4 2 8 5" xfId="7098"/>
    <cellStyle name="40 % - Markeringsfarve4 2 8 5 2" xfId="17364"/>
    <cellStyle name="40 % - Markeringsfarve4 2 8 6" xfId="7099"/>
    <cellStyle name="40 % - Markeringsfarve4 2 8 6 2" xfId="17365"/>
    <cellStyle name="40 % - Markeringsfarve4 2 8 7" xfId="17360"/>
    <cellStyle name="40 % - Markeringsfarve4 2 9" xfId="7100"/>
    <cellStyle name="40 % - Markeringsfarve4 2 9 2" xfId="7101"/>
    <cellStyle name="40 % - Markeringsfarve4 2 9 2 2" xfId="17367"/>
    <cellStyle name="40 % - Markeringsfarve4 2 9 3" xfId="7102"/>
    <cellStyle name="40 % - Markeringsfarve4 2 9 3 2" xfId="17368"/>
    <cellStyle name="40 % - Markeringsfarve4 2 9 4" xfId="7103"/>
    <cellStyle name="40 % - Markeringsfarve4 2 9 4 2" xfId="17369"/>
    <cellStyle name="40 % - Markeringsfarve4 2 9 5" xfId="7104"/>
    <cellStyle name="40 % - Markeringsfarve4 2 9 5 2" xfId="17370"/>
    <cellStyle name="40 % - Markeringsfarve4 2 9 6" xfId="7105"/>
    <cellStyle name="40 % - Markeringsfarve4 2 9 6 2" xfId="17371"/>
    <cellStyle name="40 % - Markeringsfarve4 2 9 7" xfId="17366"/>
    <cellStyle name="40 % - Markeringsfarve4 2_Budget" xfId="7106"/>
    <cellStyle name="40 % - Markeringsfarve4 20" xfId="10301"/>
    <cellStyle name="40 % - Markeringsfarve4 3" xfId="7107"/>
    <cellStyle name="40 % - Markeringsfarve4 3 2" xfId="7108"/>
    <cellStyle name="40 % - Markeringsfarve4 3 2 10" xfId="17373"/>
    <cellStyle name="40 % - Markeringsfarve4 3 2 2" xfId="7109"/>
    <cellStyle name="40 % - Markeringsfarve4 3 2 2 2" xfId="7110"/>
    <cellStyle name="40 % - Markeringsfarve4 3 2 2 2 2" xfId="7111"/>
    <cellStyle name="40 % - Markeringsfarve4 3 2 2 2 2 2" xfId="17376"/>
    <cellStyle name="40 % - Markeringsfarve4 3 2 2 2 3" xfId="7112"/>
    <cellStyle name="40 % - Markeringsfarve4 3 2 2 2 3 2" xfId="17377"/>
    <cellStyle name="40 % - Markeringsfarve4 3 2 2 2 4" xfId="7113"/>
    <cellStyle name="40 % - Markeringsfarve4 3 2 2 2 4 2" xfId="17378"/>
    <cellStyle name="40 % - Markeringsfarve4 3 2 2 2 5" xfId="7114"/>
    <cellStyle name="40 % - Markeringsfarve4 3 2 2 2 5 2" xfId="17379"/>
    <cellStyle name="40 % - Markeringsfarve4 3 2 2 2 6" xfId="7115"/>
    <cellStyle name="40 % - Markeringsfarve4 3 2 2 2 6 2" xfId="17380"/>
    <cellStyle name="40 % - Markeringsfarve4 3 2 2 2 7" xfId="17375"/>
    <cellStyle name="40 % - Markeringsfarve4 3 2 2 3" xfId="7116"/>
    <cellStyle name="40 % - Markeringsfarve4 3 2 2 3 2" xfId="17381"/>
    <cellStyle name="40 % - Markeringsfarve4 3 2 2 4" xfId="7117"/>
    <cellStyle name="40 % - Markeringsfarve4 3 2 2 4 2" xfId="17382"/>
    <cellStyle name="40 % - Markeringsfarve4 3 2 2 5" xfId="7118"/>
    <cellStyle name="40 % - Markeringsfarve4 3 2 2 5 2" xfId="17383"/>
    <cellStyle name="40 % - Markeringsfarve4 3 2 2 6" xfId="7119"/>
    <cellStyle name="40 % - Markeringsfarve4 3 2 2 6 2" xfId="17384"/>
    <cellStyle name="40 % - Markeringsfarve4 3 2 2 7" xfId="7120"/>
    <cellStyle name="40 % - Markeringsfarve4 3 2 2 7 2" xfId="17385"/>
    <cellStyle name="40 % - Markeringsfarve4 3 2 2 8" xfId="17374"/>
    <cellStyle name="40 % - Markeringsfarve4 3 2 3" xfId="7121"/>
    <cellStyle name="40 % - Markeringsfarve4 3 2 3 2" xfId="7122"/>
    <cellStyle name="40 % - Markeringsfarve4 3 2 3 2 2" xfId="17387"/>
    <cellStyle name="40 % - Markeringsfarve4 3 2 3 3" xfId="7123"/>
    <cellStyle name="40 % - Markeringsfarve4 3 2 3 3 2" xfId="17388"/>
    <cellStyle name="40 % - Markeringsfarve4 3 2 3 4" xfId="7124"/>
    <cellStyle name="40 % - Markeringsfarve4 3 2 3 4 2" xfId="17389"/>
    <cellStyle name="40 % - Markeringsfarve4 3 2 3 5" xfId="7125"/>
    <cellStyle name="40 % - Markeringsfarve4 3 2 3 5 2" xfId="17390"/>
    <cellStyle name="40 % - Markeringsfarve4 3 2 3 6" xfId="7126"/>
    <cellStyle name="40 % - Markeringsfarve4 3 2 3 6 2" xfId="17391"/>
    <cellStyle name="40 % - Markeringsfarve4 3 2 3 7" xfId="17386"/>
    <cellStyle name="40 % - Markeringsfarve4 3 2 4" xfId="7127"/>
    <cellStyle name="40 % - Markeringsfarve4 3 2 4 2" xfId="17392"/>
    <cellStyle name="40 % - Markeringsfarve4 3 2 5" xfId="7128"/>
    <cellStyle name="40 % - Markeringsfarve4 3 2 5 2" xfId="17393"/>
    <cellStyle name="40 % - Markeringsfarve4 3 2 6" xfId="7129"/>
    <cellStyle name="40 % - Markeringsfarve4 3 2 6 2" xfId="17394"/>
    <cellStyle name="40 % - Markeringsfarve4 3 2 7" xfId="7130"/>
    <cellStyle name="40 % - Markeringsfarve4 3 2 7 2" xfId="17395"/>
    <cellStyle name="40 % - Markeringsfarve4 3 2 8" xfId="7131"/>
    <cellStyle name="40 % - Markeringsfarve4 3 2 8 2" xfId="17396"/>
    <cellStyle name="40 % - Markeringsfarve4 3 2 9" xfId="7132"/>
    <cellStyle name="40 % - Markeringsfarve4 3 2 9 2" xfId="17397"/>
    <cellStyle name="40 % - Markeringsfarve4 3 3" xfId="7133"/>
    <cellStyle name="40 % - Markeringsfarve4 3 3 2" xfId="17398"/>
    <cellStyle name="40 % - Markeringsfarve4 3 4" xfId="17372"/>
    <cellStyle name="40 % - Markeringsfarve4 3_Budget" xfId="7134"/>
    <cellStyle name="40 % - Markeringsfarve4 4" xfId="7135"/>
    <cellStyle name="40 % - Markeringsfarve4 4 2" xfId="7136"/>
    <cellStyle name="40 % - Markeringsfarve4 4 2 2" xfId="17400"/>
    <cellStyle name="40 % - Markeringsfarve4 4 3" xfId="17399"/>
    <cellStyle name="40 % - Markeringsfarve4 5" xfId="7137"/>
    <cellStyle name="40 % - Markeringsfarve4 5 2" xfId="17401"/>
    <cellStyle name="40 % - Markeringsfarve4 6" xfId="7138"/>
    <cellStyle name="40 % - Markeringsfarve4 6 10" xfId="7139"/>
    <cellStyle name="40 % - Markeringsfarve4 6 10 2" xfId="17403"/>
    <cellStyle name="40 % - Markeringsfarve4 6 11" xfId="17402"/>
    <cellStyle name="40 % - Markeringsfarve4 6 2" xfId="7140"/>
    <cellStyle name="40 % - Markeringsfarve4 6 2 2" xfId="7141"/>
    <cellStyle name="40 % - Markeringsfarve4 6 2 2 2" xfId="7142"/>
    <cellStyle name="40 % - Markeringsfarve4 6 2 2 2 2" xfId="17406"/>
    <cellStyle name="40 % - Markeringsfarve4 6 2 2 3" xfId="7143"/>
    <cellStyle name="40 % - Markeringsfarve4 6 2 2 3 2" xfId="17407"/>
    <cellStyle name="40 % - Markeringsfarve4 6 2 2 4" xfId="7144"/>
    <cellStyle name="40 % - Markeringsfarve4 6 2 2 4 2" xfId="17408"/>
    <cellStyle name="40 % - Markeringsfarve4 6 2 2 5" xfId="7145"/>
    <cellStyle name="40 % - Markeringsfarve4 6 2 2 5 2" xfId="17409"/>
    <cellStyle name="40 % - Markeringsfarve4 6 2 2 6" xfId="7146"/>
    <cellStyle name="40 % - Markeringsfarve4 6 2 2 6 2" xfId="17410"/>
    <cellStyle name="40 % - Markeringsfarve4 6 2 2 7" xfId="17405"/>
    <cellStyle name="40 % - Markeringsfarve4 6 2 3" xfId="7147"/>
    <cellStyle name="40 % - Markeringsfarve4 6 2 3 2" xfId="7148"/>
    <cellStyle name="40 % - Markeringsfarve4 6 2 3 2 2" xfId="17412"/>
    <cellStyle name="40 % - Markeringsfarve4 6 2 3 3" xfId="7149"/>
    <cellStyle name="40 % - Markeringsfarve4 6 2 3 3 2" xfId="17413"/>
    <cellStyle name="40 % - Markeringsfarve4 6 2 3 4" xfId="7150"/>
    <cellStyle name="40 % - Markeringsfarve4 6 2 3 4 2" xfId="17414"/>
    <cellStyle name="40 % - Markeringsfarve4 6 2 3 5" xfId="7151"/>
    <cellStyle name="40 % - Markeringsfarve4 6 2 3 5 2" xfId="17415"/>
    <cellStyle name="40 % - Markeringsfarve4 6 2 3 6" xfId="7152"/>
    <cellStyle name="40 % - Markeringsfarve4 6 2 3 6 2" xfId="17416"/>
    <cellStyle name="40 % - Markeringsfarve4 6 2 3 7" xfId="17411"/>
    <cellStyle name="40 % - Markeringsfarve4 6 2 4" xfId="7153"/>
    <cellStyle name="40 % - Markeringsfarve4 6 2 4 2" xfId="17417"/>
    <cellStyle name="40 % - Markeringsfarve4 6 2 5" xfId="7154"/>
    <cellStyle name="40 % - Markeringsfarve4 6 2 5 2" xfId="17418"/>
    <cellStyle name="40 % - Markeringsfarve4 6 2 6" xfId="7155"/>
    <cellStyle name="40 % - Markeringsfarve4 6 2 6 2" xfId="17419"/>
    <cellStyle name="40 % - Markeringsfarve4 6 2 7" xfId="7156"/>
    <cellStyle name="40 % - Markeringsfarve4 6 2 7 2" xfId="17420"/>
    <cellStyle name="40 % - Markeringsfarve4 6 2 8" xfId="7157"/>
    <cellStyle name="40 % - Markeringsfarve4 6 2 8 2" xfId="17421"/>
    <cellStyle name="40 % - Markeringsfarve4 6 2 9" xfId="17404"/>
    <cellStyle name="40 % - Markeringsfarve4 6 3" xfId="7158"/>
    <cellStyle name="40 % - Markeringsfarve4 6 3 2" xfId="17422"/>
    <cellStyle name="40 % - Markeringsfarve4 6 4" xfId="7159"/>
    <cellStyle name="40 % - Markeringsfarve4 6 4 2" xfId="7160"/>
    <cellStyle name="40 % - Markeringsfarve4 6 4 2 2" xfId="17424"/>
    <cellStyle name="40 % - Markeringsfarve4 6 4 3" xfId="7161"/>
    <cellStyle name="40 % - Markeringsfarve4 6 4 3 2" xfId="17425"/>
    <cellStyle name="40 % - Markeringsfarve4 6 4 4" xfId="7162"/>
    <cellStyle name="40 % - Markeringsfarve4 6 4 4 2" xfId="17426"/>
    <cellStyle name="40 % - Markeringsfarve4 6 4 5" xfId="7163"/>
    <cellStyle name="40 % - Markeringsfarve4 6 4 5 2" xfId="17427"/>
    <cellStyle name="40 % - Markeringsfarve4 6 4 6" xfId="7164"/>
    <cellStyle name="40 % - Markeringsfarve4 6 4 6 2" xfId="17428"/>
    <cellStyle name="40 % - Markeringsfarve4 6 4 7" xfId="17423"/>
    <cellStyle name="40 % - Markeringsfarve4 6 5" xfId="7165"/>
    <cellStyle name="40 % - Markeringsfarve4 6 5 2" xfId="7166"/>
    <cellStyle name="40 % - Markeringsfarve4 6 5 2 2" xfId="17430"/>
    <cellStyle name="40 % - Markeringsfarve4 6 5 3" xfId="7167"/>
    <cellStyle name="40 % - Markeringsfarve4 6 5 3 2" xfId="17431"/>
    <cellStyle name="40 % - Markeringsfarve4 6 5 4" xfId="7168"/>
    <cellStyle name="40 % - Markeringsfarve4 6 5 4 2" xfId="17432"/>
    <cellStyle name="40 % - Markeringsfarve4 6 5 5" xfId="7169"/>
    <cellStyle name="40 % - Markeringsfarve4 6 5 5 2" xfId="17433"/>
    <cellStyle name="40 % - Markeringsfarve4 6 5 6" xfId="7170"/>
    <cellStyle name="40 % - Markeringsfarve4 6 5 6 2" xfId="17434"/>
    <cellStyle name="40 % - Markeringsfarve4 6 5 7" xfId="17429"/>
    <cellStyle name="40 % - Markeringsfarve4 6 6" xfId="7171"/>
    <cellStyle name="40 % - Markeringsfarve4 6 6 2" xfId="17435"/>
    <cellStyle name="40 % - Markeringsfarve4 6 7" xfId="7172"/>
    <cellStyle name="40 % - Markeringsfarve4 6 7 2" xfId="17436"/>
    <cellStyle name="40 % - Markeringsfarve4 6 8" xfId="7173"/>
    <cellStyle name="40 % - Markeringsfarve4 6 8 2" xfId="17437"/>
    <cellStyle name="40 % - Markeringsfarve4 6 9" xfId="7174"/>
    <cellStyle name="40 % - Markeringsfarve4 6 9 2" xfId="17438"/>
    <cellStyle name="40 % - Markeringsfarve4 7" xfId="7175"/>
    <cellStyle name="40 % - Markeringsfarve4 7 2" xfId="17439"/>
    <cellStyle name="40 % - Markeringsfarve4 8" xfId="7176"/>
    <cellStyle name="40 % - Markeringsfarve4 8 2" xfId="17440"/>
    <cellStyle name="40 % - Markeringsfarve4 9" xfId="7177"/>
    <cellStyle name="40 % - Markeringsfarve4 9 2" xfId="17441"/>
    <cellStyle name="40 % - Markeringsfarve5 10" xfId="7179"/>
    <cellStyle name="40 % - Markeringsfarve5 10 2" xfId="17442"/>
    <cellStyle name="40 % - Markeringsfarve5 11" xfId="7180"/>
    <cellStyle name="40 % - Markeringsfarve5 11 2" xfId="7181"/>
    <cellStyle name="40 % - Markeringsfarve5 11 2 2" xfId="17444"/>
    <cellStyle name="40 % - Markeringsfarve5 11 3" xfId="17443"/>
    <cellStyle name="40 % - Markeringsfarve5 12" xfId="7182"/>
    <cellStyle name="40 % - Markeringsfarve5 12 2" xfId="17445"/>
    <cellStyle name="40 % - Markeringsfarve5 13" xfId="7183"/>
    <cellStyle name="40 % - Markeringsfarve5 13 2" xfId="17446"/>
    <cellStyle name="40 % - Markeringsfarve5 14" xfId="7184"/>
    <cellStyle name="40 % - Markeringsfarve5 14 2" xfId="17447"/>
    <cellStyle name="40 % - Markeringsfarve5 15" xfId="7185"/>
    <cellStyle name="40 % - Markeringsfarve5 15 2" xfId="17448"/>
    <cellStyle name="40 % - Markeringsfarve5 16" xfId="7186"/>
    <cellStyle name="40 % - Markeringsfarve5 16 2" xfId="17449"/>
    <cellStyle name="40 % - Markeringsfarve5 17" xfId="7187"/>
    <cellStyle name="40 % - Markeringsfarve5 17 2" xfId="17450"/>
    <cellStyle name="40 % - Markeringsfarve5 18" xfId="7188"/>
    <cellStyle name="40 % - Markeringsfarve5 18 2" xfId="17451"/>
    <cellStyle name="40 % - Markeringsfarve5 19" xfId="7189"/>
    <cellStyle name="40 % - Markeringsfarve5 19 2" xfId="17452"/>
    <cellStyle name="40 % - Markeringsfarve5 2" xfId="7190"/>
    <cellStyle name="40 % - Markeringsfarve5 2 10" xfId="7191"/>
    <cellStyle name="40 % - Markeringsfarve5 2 10 2" xfId="17454"/>
    <cellStyle name="40 % - Markeringsfarve5 2 11" xfId="7192"/>
    <cellStyle name="40 % - Markeringsfarve5 2 11 2" xfId="17455"/>
    <cellStyle name="40 % - Markeringsfarve5 2 12" xfId="7193"/>
    <cellStyle name="40 % - Markeringsfarve5 2 12 2" xfId="17456"/>
    <cellStyle name="40 % - Markeringsfarve5 2 13" xfId="7194"/>
    <cellStyle name="40 % - Markeringsfarve5 2 13 2" xfId="17457"/>
    <cellStyle name="40 % - Markeringsfarve5 2 14" xfId="7195"/>
    <cellStyle name="40 % - Markeringsfarve5 2 14 2" xfId="17458"/>
    <cellStyle name="40 % - Markeringsfarve5 2 15" xfId="7196"/>
    <cellStyle name="40 % - Markeringsfarve5 2 15 2" xfId="17459"/>
    <cellStyle name="40 % - Markeringsfarve5 2 16" xfId="7197"/>
    <cellStyle name="40 % - Markeringsfarve5 2 16 2" xfId="17460"/>
    <cellStyle name="40 % - Markeringsfarve5 2 17" xfId="7198"/>
    <cellStyle name="40 % - Markeringsfarve5 2 17 2" xfId="17461"/>
    <cellStyle name="40 % - Markeringsfarve5 2 18" xfId="10304"/>
    <cellStyle name="40 % - Markeringsfarve5 2 19" xfId="17453"/>
    <cellStyle name="40 % - Markeringsfarve5 2 2" xfId="7199"/>
    <cellStyle name="40 % - Markeringsfarve5 2 2 10" xfId="7200"/>
    <cellStyle name="40 % - Markeringsfarve5 2 2 10 2" xfId="17463"/>
    <cellStyle name="40 % - Markeringsfarve5 2 2 11" xfId="7201"/>
    <cellStyle name="40 % - Markeringsfarve5 2 2 11 2" xfId="17464"/>
    <cellStyle name="40 % - Markeringsfarve5 2 2 12" xfId="7202"/>
    <cellStyle name="40 % - Markeringsfarve5 2 2 12 2" xfId="17465"/>
    <cellStyle name="40 % - Markeringsfarve5 2 2 13" xfId="7203"/>
    <cellStyle name="40 % - Markeringsfarve5 2 2 13 2" xfId="17466"/>
    <cellStyle name="40 % - Markeringsfarve5 2 2 14" xfId="7204"/>
    <cellStyle name="40 % - Markeringsfarve5 2 2 14 2" xfId="17467"/>
    <cellStyle name="40 % - Markeringsfarve5 2 2 15" xfId="17462"/>
    <cellStyle name="40 % - Markeringsfarve5 2 2 2" xfId="7205"/>
    <cellStyle name="40 % - Markeringsfarve5 2 2 2 10" xfId="7206"/>
    <cellStyle name="40 % - Markeringsfarve5 2 2 2 10 2" xfId="17469"/>
    <cellStyle name="40 % - Markeringsfarve5 2 2 2 11" xfId="7207"/>
    <cellStyle name="40 % - Markeringsfarve5 2 2 2 11 2" xfId="17470"/>
    <cellStyle name="40 % - Markeringsfarve5 2 2 2 12" xfId="7208"/>
    <cellStyle name="40 % - Markeringsfarve5 2 2 2 12 2" xfId="17471"/>
    <cellStyle name="40 % - Markeringsfarve5 2 2 2 13" xfId="17468"/>
    <cellStyle name="40 % - Markeringsfarve5 2 2 2 2" xfId="7209"/>
    <cellStyle name="40 % - Markeringsfarve5 2 2 2 2 10" xfId="7210"/>
    <cellStyle name="40 % - Markeringsfarve5 2 2 2 2 10 2" xfId="17473"/>
    <cellStyle name="40 % - Markeringsfarve5 2 2 2 2 11" xfId="7211"/>
    <cellStyle name="40 % - Markeringsfarve5 2 2 2 2 11 2" xfId="17474"/>
    <cellStyle name="40 % - Markeringsfarve5 2 2 2 2 12" xfId="17472"/>
    <cellStyle name="40 % - Markeringsfarve5 2 2 2 2 2" xfId="7212"/>
    <cellStyle name="40 % - Markeringsfarve5 2 2 2 2 2 10" xfId="7213"/>
    <cellStyle name="40 % - Markeringsfarve5 2 2 2 2 2 10 2" xfId="17476"/>
    <cellStyle name="40 % - Markeringsfarve5 2 2 2 2 2 11" xfId="17475"/>
    <cellStyle name="40 % - Markeringsfarve5 2 2 2 2 2 2" xfId="7214"/>
    <cellStyle name="40 % - Markeringsfarve5 2 2 2 2 2 2 2" xfId="7215"/>
    <cellStyle name="40 % - Markeringsfarve5 2 2 2 2 2 2 2 2" xfId="17478"/>
    <cellStyle name="40 % - Markeringsfarve5 2 2 2 2 2 2 3" xfId="7216"/>
    <cellStyle name="40 % - Markeringsfarve5 2 2 2 2 2 2 3 2" xfId="17479"/>
    <cellStyle name="40 % - Markeringsfarve5 2 2 2 2 2 2 4" xfId="7217"/>
    <cellStyle name="40 % - Markeringsfarve5 2 2 2 2 2 2 4 2" xfId="17480"/>
    <cellStyle name="40 % - Markeringsfarve5 2 2 2 2 2 2 5" xfId="7218"/>
    <cellStyle name="40 % - Markeringsfarve5 2 2 2 2 2 2 5 2" xfId="17481"/>
    <cellStyle name="40 % - Markeringsfarve5 2 2 2 2 2 2 6" xfId="7219"/>
    <cellStyle name="40 % - Markeringsfarve5 2 2 2 2 2 2 6 2" xfId="17482"/>
    <cellStyle name="40 % - Markeringsfarve5 2 2 2 2 2 2 7" xfId="17477"/>
    <cellStyle name="40 % - Markeringsfarve5 2 2 2 2 2 3" xfId="7220"/>
    <cellStyle name="40 % - Markeringsfarve5 2 2 2 2 2 3 2" xfId="7221"/>
    <cellStyle name="40 % - Markeringsfarve5 2 2 2 2 2 3 2 2" xfId="17484"/>
    <cellStyle name="40 % - Markeringsfarve5 2 2 2 2 2 3 3" xfId="7222"/>
    <cellStyle name="40 % - Markeringsfarve5 2 2 2 2 2 3 3 2" xfId="17485"/>
    <cellStyle name="40 % - Markeringsfarve5 2 2 2 2 2 3 4" xfId="7223"/>
    <cellStyle name="40 % - Markeringsfarve5 2 2 2 2 2 3 4 2" xfId="17486"/>
    <cellStyle name="40 % - Markeringsfarve5 2 2 2 2 2 3 5" xfId="7224"/>
    <cellStyle name="40 % - Markeringsfarve5 2 2 2 2 2 3 5 2" xfId="17487"/>
    <cellStyle name="40 % - Markeringsfarve5 2 2 2 2 2 3 6" xfId="7225"/>
    <cellStyle name="40 % - Markeringsfarve5 2 2 2 2 2 3 6 2" xfId="17488"/>
    <cellStyle name="40 % - Markeringsfarve5 2 2 2 2 2 3 7" xfId="17483"/>
    <cellStyle name="40 % - Markeringsfarve5 2 2 2 2 2 4" xfId="7226"/>
    <cellStyle name="40 % - Markeringsfarve5 2 2 2 2 2 4 2" xfId="7227"/>
    <cellStyle name="40 % - Markeringsfarve5 2 2 2 2 2 4 2 2" xfId="17490"/>
    <cellStyle name="40 % - Markeringsfarve5 2 2 2 2 2 4 3" xfId="7228"/>
    <cellStyle name="40 % - Markeringsfarve5 2 2 2 2 2 4 3 2" xfId="17491"/>
    <cellStyle name="40 % - Markeringsfarve5 2 2 2 2 2 4 4" xfId="7229"/>
    <cellStyle name="40 % - Markeringsfarve5 2 2 2 2 2 4 4 2" xfId="17492"/>
    <cellStyle name="40 % - Markeringsfarve5 2 2 2 2 2 4 5" xfId="7230"/>
    <cellStyle name="40 % - Markeringsfarve5 2 2 2 2 2 4 5 2" xfId="17493"/>
    <cellStyle name="40 % - Markeringsfarve5 2 2 2 2 2 4 6" xfId="7231"/>
    <cellStyle name="40 % - Markeringsfarve5 2 2 2 2 2 4 6 2" xfId="17494"/>
    <cellStyle name="40 % - Markeringsfarve5 2 2 2 2 2 4 7" xfId="17489"/>
    <cellStyle name="40 % - Markeringsfarve5 2 2 2 2 2 5" xfId="7232"/>
    <cellStyle name="40 % - Markeringsfarve5 2 2 2 2 2 5 2" xfId="7233"/>
    <cellStyle name="40 % - Markeringsfarve5 2 2 2 2 2 5 2 2" xfId="17496"/>
    <cellStyle name="40 % - Markeringsfarve5 2 2 2 2 2 5 3" xfId="7234"/>
    <cellStyle name="40 % - Markeringsfarve5 2 2 2 2 2 5 3 2" xfId="17497"/>
    <cellStyle name="40 % - Markeringsfarve5 2 2 2 2 2 5 4" xfId="7235"/>
    <cellStyle name="40 % - Markeringsfarve5 2 2 2 2 2 5 4 2" xfId="17498"/>
    <cellStyle name="40 % - Markeringsfarve5 2 2 2 2 2 5 5" xfId="7236"/>
    <cellStyle name="40 % - Markeringsfarve5 2 2 2 2 2 5 5 2" xfId="17499"/>
    <cellStyle name="40 % - Markeringsfarve5 2 2 2 2 2 5 6" xfId="7237"/>
    <cellStyle name="40 % - Markeringsfarve5 2 2 2 2 2 5 6 2" xfId="17500"/>
    <cellStyle name="40 % - Markeringsfarve5 2 2 2 2 2 5 7" xfId="17495"/>
    <cellStyle name="40 % - Markeringsfarve5 2 2 2 2 2 6" xfId="7238"/>
    <cellStyle name="40 % - Markeringsfarve5 2 2 2 2 2 6 2" xfId="17501"/>
    <cellStyle name="40 % - Markeringsfarve5 2 2 2 2 2 7" xfId="7239"/>
    <cellStyle name="40 % - Markeringsfarve5 2 2 2 2 2 7 2" xfId="17502"/>
    <cellStyle name="40 % - Markeringsfarve5 2 2 2 2 2 8" xfId="7240"/>
    <cellStyle name="40 % - Markeringsfarve5 2 2 2 2 2 8 2" xfId="17503"/>
    <cellStyle name="40 % - Markeringsfarve5 2 2 2 2 2 9" xfId="7241"/>
    <cellStyle name="40 % - Markeringsfarve5 2 2 2 2 2 9 2" xfId="17504"/>
    <cellStyle name="40 % - Markeringsfarve5 2 2 2 2 3" xfId="7242"/>
    <cellStyle name="40 % - Markeringsfarve5 2 2 2 2 3 2" xfId="7243"/>
    <cellStyle name="40 % - Markeringsfarve5 2 2 2 2 3 2 2" xfId="17506"/>
    <cellStyle name="40 % - Markeringsfarve5 2 2 2 2 3 3" xfId="7244"/>
    <cellStyle name="40 % - Markeringsfarve5 2 2 2 2 3 3 2" xfId="17507"/>
    <cellStyle name="40 % - Markeringsfarve5 2 2 2 2 3 4" xfId="7245"/>
    <cellStyle name="40 % - Markeringsfarve5 2 2 2 2 3 4 2" xfId="17508"/>
    <cellStyle name="40 % - Markeringsfarve5 2 2 2 2 3 5" xfId="7246"/>
    <cellStyle name="40 % - Markeringsfarve5 2 2 2 2 3 5 2" xfId="17509"/>
    <cellStyle name="40 % - Markeringsfarve5 2 2 2 2 3 6" xfId="7247"/>
    <cellStyle name="40 % - Markeringsfarve5 2 2 2 2 3 6 2" xfId="17510"/>
    <cellStyle name="40 % - Markeringsfarve5 2 2 2 2 3 7" xfId="17505"/>
    <cellStyle name="40 % - Markeringsfarve5 2 2 2 2 4" xfId="7248"/>
    <cellStyle name="40 % - Markeringsfarve5 2 2 2 2 4 2" xfId="7249"/>
    <cellStyle name="40 % - Markeringsfarve5 2 2 2 2 4 2 2" xfId="17512"/>
    <cellStyle name="40 % - Markeringsfarve5 2 2 2 2 4 3" xfId="7250"/>
    <cellStyle name="40 % - Markeringsfarve5 2 2 2 2 4 3 2" xfId="17513"/>
    <cellStyle name="40 % - Markeringsfarve5 2 2 2 2 4 4" xfId="7251"/>
    <cellStyle name="40 % - Markeringsfarve5 2 2 2 2 4 4 2" xfId="17514"/>
    <cellStyle name="40 % - Markeringsfarve5 2 2 2 2 4 5" xfId="7252"/>
    <cellStyle name="40 % - Markeringsfarve5 2 2 2 2 4 5 2" xfId="17515"/>
    <cellStyle name="40 % - Markeringsfarve5 2 2 2 2 4 6" xfId="7253"/>
    <cellStyle name="40 % - Markeringsfarve5 2 2 2 2 4 6 2" xfId="17516"/>
    <cellStyle name="40 % - Markeringsfarve5 2 2 2 2 4 7" xfId="17511"/>
    <cellStyle name="40 % - Markeringsfarve5 2 2 2 2 5" xfId="7254"/>
    <cellStyle name="40 % - Markeringsfarve5 2 2 2 2 5 2" xfId="7255"/>
    <cellStyle name="40 % - Markeringsfarve5 2 2 2 2 5 2 2" xfId="17518"/>
    <cellStyle name="40 % - Markeringsfarve5 2 2 2 2 5 3" xfId="7256"/>
    <cellStyle name="40 % - Markeringsfarve5 2 2 2 2 5 3 2" xfId="17519"/>
    <cellStyle name="40 % - Markeringsfarve5 2 2 2 2 5 4" xfId="7257"/>
    <cellStyle name="40 % - Markeringsfarve5 2 2 2 2 5 4 2" xfId="17520"/>
    <cellStyle name="40 % - Markeringsfarve5 2 2 2 2 5 5" xfId="7258"/>
    <cellStyle name="40 % - Markeringsfarve5 2 2 2 2 5 5 2" xfId="17521"/>
    <cellStyle name="40 % - Markeringsfarve5 2 2 2 2 5 6" xfId="7259"/>
    <cellStyle name="40 % - Markeringsfarve5 2 2 2 2 5 6 2" xfId="17522"/>
    <cellStyle name="40 % - Markeringsfarve5 2 2 2 2 5 7" xfId="17517"/>
    <cellStyle name="40 % - Markeringsfarve5 2 2 2 2 6" xfId="7260"/>
    <cellStyle name="40 % - Markeringsfarve5 2 2 2 2 6 2" xfId="7261"/>
    <cellStyle name="40 % - Markeringsfarve5 2 2 2 2 6 2 2" xfId="17524"/>
    <cellStyle name="40 % - Markeringsfarve5 2 2 2 2 6 3" xfId="7262"/>
    <cellStyle name="40 % - Markeringsfarve5 2 2 2 2 6 3 2" xfId="17525"/>
    <cellStyle name="40 % - Markeringsfarve5 2 2 2 2 6 4" xfId="7263"/>
    <cellStyle name="40 % - Markeringsfarve5 2 2 2 2 6 4 2" xfId="17526"/>
    <cellStyle name="40 % - Markeringsfarve5 2 2 2 2 6 5" xfId="7264"/>
    <cellStyle name="40 % - Markeringsfarve5 2 2 2 2 6 5 2" xfId="17527"/>
    <cellStyle name="40 % - Markeringsfarve5 2 2 2 2 6 6" xfId="7265"/>
    <cellStyle name="40 % - Markeringsfarve5 2 2 2 2 6 6 2" xfId="17528"/>
    <cellStyle name="40 % - Markeringsfarve5 2 2 2 2 6 7" xfId="17523"/>
    <cellStyle name="40 % - Markeringsfarve5 2 2 2 2 7" xfId="7266"/>
    <cellStyle name="40 % - Markeringsfarve5 2 2 2 2 7 2" xfId="17529"/>
    <cellStyle name="40 % - Markeringsfarve5 2 2 2 2 8" xfId="7267"/>
    <cellStyle name="40 % - Markeringsfarve5 2 2 2 2 8 2" xfId="17530"/>
    <cellStyle name="40 % - Markeringsfarve5 2 2 2 2 9" xfId="7268"/>
    <cellStyle name="40 % - Markeringsfarve5 2 2 2 2 9 2" xfId="17531"/>
    <cellStyle name="40 % - Markeringsfarve5 2 2 2 3" xfId="7269"/>
    <cellStyle name="40 % - Markeringsfarve5 2 2 2 3 10" xfId="7270"/>
    <cellStyle name="40 % - Markeringsfarve5 2 2 2 3 10 2" xfId="17533"/>
    <cellStyle name="40 % - Markeringsfarve5 2 2 2 3 11" xfId="17532"/>
    <cellStyle name="40 % - Markeringsfarve5 2 2 2 3 2" xfId="7271"/>
    <cellStyle name="40 % - Markeringsfarve5 2 2 2 3 2 2" xfId="7272"/>
    <cellStyle name="40 % - Markeringsfarve5 2 2 2 3 2 2 2" xfId="17535"/>
    <cellStyle name="40 % - Markeringsfarve5 2 2 2 3 2 3" xfId="7273"/>
    <cellStyle name="40 % - Markeringsfarve5 2 2 2 3 2 3 2" xfId="17536"/>
    <cellStyle name="40 % - Markeringsfarve5 2 2 2 3 2 4" xfId="7274"/>
    <cellStyle name="40 % - Markeringsfarve5 2 2 2 3 2 4 2" xfId="17537"/>
    <cellStyle name="40 % - Markeringsfarve5 2 2 2 3 2 5" xfId="7275"/>
    <cellStyle name="40 % - Markeringsfarve5 2 2 2 3 2 5 2" xfId="17538"/>
    <cellStyle name="40 % - Markeringsfarve5 2 2 2 3 2 6" xfId="7276"/>
    <cellStyle name="40 % - Markeringsfarve5 2 2 2 3 2 6 2" xfId="17539"/>
    <cellStyle name="40 % - Markeringsfarve5 2 2 2 3 2 7" xfId="17534"/>
    <cellStyle name="40 % - Markeringsfarve5 2 2 2 3 3" xfId="7277"/>
    <cellStyle name="40 % - Markeringsfarve5 2 2 2 3 3 2" xfId="7278"/>
    <cellStyle name="40 % - Markeringsfarve5 2 2 2 3 3 2 2" xfId="17541"/>
    <cellStyle name="40 % - Markeringsfarve5 2 2 2 3 3 3" xfId="7279"/>
    <cellStyle name="40 % - Markeringsfarve5 2 2 2 3 3 3 2" xfId="17542"/>
    <cellStyle name="40 % - Markeringsfarve5 2 2 2 3 3 4" xfId="7280"/>
    <cellStyle name="40 % - Markeringsfarve5 2 2 2 3 3 4 2" xfId="17543"/>
    <cellStyle name="40 % - Markeringsfarve5 2 2 2 3 3 5" xfId="7281"/>
    <cellStyle name="40 % - Markeringsfarve5 2 2 2 3 3 5 2" xfId="17544"/>
    <cellStyle name="40 % - Markeringsfarve5 2 2 2 3 3 6" xfId="7282"/>
    <cellStyle name="40 % - Markeringsfarve5 2 2 2 3 3 6 2" xfId="17545"/>
    <cellStyle name="40 % - Markeringsfarve5 2 2 2 3 3 7" xfId="17540"/>
    <cellStyle name="40 % - Markeringsfarve5 2 2 2 3 4" xfId="7283"/>
    <cellStyle name="40 % - Markeringsfarve5 2 2 2 3 4 2" xfId="7284"/>
    <cellStyle name="40 % - Markeringsfarve5 2 2 2 3 4 2 2" xfId="17547"/>
    <cellStyle name="40 % - Markeringsfarve5 2 2 2 3 4 3" xfId="7285"/>
    <cellStyle name="40 % - Markeringsfarve5 2 2 2 3 4 3 2" xfId="17548"/>
    <cellStyle name="40 % - Markeringsfarve5 2 2 2 3 4 4" xfId="7286"/>
    <cellStyle name="40 % - Markeringsfarve5 2 2 2 3 4 4 2" xfId="17549"/>
    <cellStyle name="40 % - Markeringsfarve5 2 2 2 3 4 5" xfId="7287"/>
    <cellStyle name="40 % - Markeringsfarve5 2 2 2 3 4 5 2" xfId="17550"/>
    <cellStyle name="40 % - Markeringsfarve5 2 2 2 3 4 6" xfId="7288"/>
    <cellStyle name="40 % - Markeringsfarve5 2 2 2 3 4 6 2" xfId="17551"/>
    <cellStyle name="40 % - Markeringsfarve5 2 2 2 3 4 7" xfId="17546"/>
    <cellStyle name="40 % - Markeringsfarve5 2 2 2 3 5" xfId="7289"/>
    <cellStyle name="40 % - Markeringsfarve5 2 2 2 3 5 2" xfId="7290"/>
    <cellStyle name="40 % - Markeringsfarve5 2 2 2 3 5 2 2" xfId="17553"/>
    <cellStyle name="40 % - Markeringsfarve5 2 2 2 3 5 3" xfId="7291"/>
    <cellStyle name="40 % - Markeringsfarve5 2 2 2 3 5 3 2" xfId="17554"/>
    <cellStyle name="40 % - Markeringsfarve5 2 2 2 3 5 4" xfId="7292"/>
    <cellStyle name="40 % - Markeringsfarve5 2 2 2 3 5 4 2" xfId="17555"/>
    <cellStyle name="40 % - Markeringsfarve5 2 2 2 3 5 5" xfId="7293"/>
    <cellStyle name="40 % - Markeringsfarve5 2 2 2 3 5 5 2" xfId="17556"/>
    <cellStyle name="40 % - Markeringsfarve5 2 2 2 3 5 6" xfId="7294"/>
    <cellStyle name="40 % - Markeringsfarve5 2 2 2 3 5 6 2" xfId="17557"/>
    <cellStyle name="40 % - Markeringsfarve5 2 2 2 3 5 7" xfId="17552"/>
    <cellStyle name="40 % - Markeringsfarve5 2 2 2 3 6" xfId="7295"/>
    <cellStyle name="40 % - Markeringsfarve5 2 2 2 3 6 2" xfId="17558"/>
    <cellStyle name="40 % - Markeringsfarve5 2 2 2 3 7" xfId="7296"/>
    <cellStyle name="40 % - Markeringsfarve5 2 2 2 3 7 2" xfId="17559"/>
    <cellStyle name="40 % - Markeringsfarve5 2 2 2 3 8" xfId="7297"/>
    <cellStyle name="40 % - Markeringsfarve5 2 2 2 3 8 2" xfId="17560"/>
    <cellStyle name="40 % - Markeringsfarve5 2 2 2 3 9" xfId="7298"/>
    <cellStyle name="40 % - Markeringsfarve5 2 2 2 3 9 2" xfId="17561"/>
    <cellStyle name="40 % - Markeringsfarve5 2 2 2 4" xfId="7299"/>
    <cellStyle name="40 % - Markeringsfarve5 2 2 2 4 2" xfId="7300"/>
    <cellStyle name="40 % - Markeringsfarve5 2 2 2 4 2 2" xfId="17563"/>
    <cellStyle name="40 % - Markeringsfarve5 2 2 2 4 3" xfId="7301"/>
    <cellStyle name="40 % - Markeringsfarve5 2 2 2 4 3 2" xfId="17564"/>
    <cellStyle name="40 % - Markeringsfarve5 2 2 2 4 4" xfId="7302"/>
    <cellStyle name="40 % - Markeringsfarve5 2 2 2 4 4 2" xfId="17565"/>
    <cellStyle name="40 % - Markeringsfarve5 2 2 2 4 5" xfId="7303"/>
    <cellStyle name="40 % - Markeringsfarve5 2 2 2 4 5 2" xfId="17566"/>
    <cellStyle name="40 % - Markeringsfarve5 2 2 2 4 6" xfId="7304"/>
    <cellStyle name="40 % - Markeringsfarve5 2 2 2 4 6 2" xfId="17567"/>
    <cellStyle name="40 % - Markeringsfarve5 2 2 2 4 7" xfId="17562"/>
    <cellStyle name="40 % - Markeringsfarve5 2 2 2 5" xfId="7305"/>
    <cellStyle name="40 % - Markeringsfarve5 2 2 2 5 2" xfId="7306"/>
    <cellStyle name="40 % - Markeringsfarve5 2 2 2 5 2 2" xfId="17569"/>
    <cellStyle name="40 % - Markeringsfarve5 2 2 2 5 3" xfId="7307"/>
    <cellStyle name="40 % - Markeringsfarve5 2 2 2 5 3 2" xfId="17570"/>
    <cellStyle name="40 % - Markeringsfarve5 2 2 2 5 4" xfId="7308"/>
    <cellStyle name="40 % - Markeringsfarve5 2 2 2 5 4 2" xfId="17571"/>
    <cellStyle name="40 % - Markeringsfarve5 2 2 2 5 5" xfId="7309"/>
    <cellStyle name="40 % - Markeringsfarve5 2 2 2 5 5 2" xfId="17572"/>
    <cellStyle name="40 % - Markeringsfarve5 2 2 2 5 6" xfId="7310"/>
    <cellStyle name="40 % - Markeringsfarve5 2 2 2 5 6 2" xfId="17573"/>
    <cellStyle name="40 % - Markeringsfarve5 2 2 2 5 7" xfId="17568"/>
    <cellStyle name="40 % - Markeringsfarve5 2 2 2 6" xfId="7311"/>
    <cellStyle name="40 % - Markeringsfarve5 2 2 2 6 2" xfId="7312"/>
    <cellStyle name="40 % - Markeringsfarve5 2 2 2 6 2 2" xfId="17575"/>
    <cellStyle name="40 % - Markeringsfarve5 2 2 2 6 3" xfId="7313"/>
    <cellStyle name="40 % - Markeringsfarve5 2 2 2 6 3 2" xfId="17576"/>
    <cellStyle name="40 % - Markeringsfarve5 2 2 2 6 4" xfId="7314"/>
    <cellStyle name="40 % - Markeringsfarve5 2 2 2 6 4 2" xfId="17577"/>
    <cellStyle name="40 % - Markeringsfarve5 2 2 2 6 5" xfId="7315"/>
    <cellStyle name="40 % - Markeringsfarve5 2 2 2 6 5 2" xfId="17578"/>
    <cellStyle name="40 % - Markeringsfarve5 2 2 2 6 6" xfId="7316"/>
    <cellStyle name="40 % - Markeringsfarve5 2 2 2 6 6 2" xfId="17579"/>
    <cellStyle name="40 % - Markeringsfarve5 2 2 2 6 7" xfId="17574"/>
    <cellStyle name="40 % - Markeringsfarve5 2 2 2 7" xfId="7317"/>
    <cellStyle name="40 % - Markeringsfarve5 2 2 2 7 2" xfId="7318"/>
    <cellStyle name="40 % - Markeringsfarve5 2 2 2 7 2 2" xfId="17581"/>
    <cellStyle name="40 % - Markeringsfarve5 2 2 2 7 3" xfId="7319"/>
    <cellStyle name="40 % - Markeringsfarve5 2 2 2 7 3 2" xfId="17582"/>
    <cellStyle name="40 % - Markeringsfarve5 2 2 2 7 4" xfId="7320"/>
    <cellStyle name="40 % - Markeringsfarve5 2 2 2 7 4 2" xfId="17583"/>
    <cellStyle name="40 % - Markeringsfarve5 2 2 2 7 5" xfId="7321"/>
    <cellStyle name="40 % - Markeringsfarve5 2 2 2 7 5 2" xfId="17584"/>
    <cellStyle name="40 % - Markeringsfarve5 2 2 2 7 6" xfId="7322"/>
    <cellStyle name="40 % - Markeringsfarve5 2 2 2 7 6 2" xfId="17585"/>
    <cellStyle name="40 % - Markeringsfarve5 2 2 2 7 7" xfId="17580"/>
    <cellStyle name="40 % - Markeringsfarve5 2 2 2 8" xfId="7323"/>
    <cellStyle name="40 % - Markeringsfarve5 2 2 2 8 2" xfId="17586"/>
    <cellStyle name="40 % - Markeringsfarve5 2 2 2 9" xfId="7324"/>
    <cellStyle name="40 % - Markeringsfarve5 2 2 2 9 2" xfId="17587"/>
    <cellStyle name="40 % - Markeringsfarve5 2 2 3" xfId="7325"/>
    <cellStyle name="40 % - Markeringsfarve5 2 2 3 10" xfId="7326"/>
    <cellStyle name="40 % - Markeringsfarve5 2 2 3 10 2" xfId="17589"/>
    <cellStyle name="40 % - Markeringsfarve5 2 2 3 11" xfId="7327"/>
    <cellStyle name="40 % - Markeringsfarve5 2 2 3 11 2" xfId="17590"/>
    <cellStyle name="40 % - Markeringsfarve5 2 2 3 12" xfId="17588"/>
    <cellStyle name="40 % - Markeringsfarve5 2 2 3 2" xfId="7328"/>
    <cellStyle name="40 % - Markeringsfarve5 2 2 3 2 10" xfId="7329"/>
    <cellStyle name="40 % - Markeringsfarve5 2 2 3 2 10 2" xfId="17592"/>
    <cellStyle name="40 % - Markeringsfarve5 2 2 3 2 11" xfId="17591"/>
    <cellStyle name="40 % - Markeringsfarve5 2 2 3 2 2" xfId="7330"/>
    <cellStyle name="40 % - Markeringsfarve5 2 2 3 2 2 10" xfId="17593"/>
    <cellStyle name="40 % - Markeringsfarve5 2 2 3 2 2 2" xfId="7331"/>
    <cellStyle name="40 % - Markeringsfarve5 2 2 3 2 2 2 2" xfId="7332"/>
    <cellStyle name="40 % - Markeringsfarve5 2 2 3 2 2 2 2 2" xfId="17595"/>
    <cellStyle name="40 % - Markeringsfarve5 2 2 3 2 2 2 3" xfId="7333"/>
    <cellStyle name="40 % - Markeringsfarve5 2 2 3 2 2 2 3 2" xfId="17596"/>
    <cellStyle name="40 % - Markeringsfarve5 2 2 3 2 2 2 4" xfId="7334"/>
    <cellStyle name="40 % - Markeringsfarve5 2 2 3 2 2 2 4 2" xfId="17597"/>
    <cellStyle name="40 % - Markeringsfarve5 2 2 3 2 2 2 5" xfId="7335"/>
    <cellStyle name="40 % - Markeringsfarve5 2 2 3 2 2 2 5 2" xfId="17598"/>
    <cellStyle name="40 % - Markeringsfarve5 2 2 3 2 2 2 6" xfId="7336"/>
    <cellStyle name="40 % - Markeringsfarve5 2 2 3 2 2 2 6 2" xfId="17599"/>
    <cellStyle name="40 % - Markeringsfarve5 2 2 3 2 2 2 7" xfId="17594"/>
    <cellStyle name="40 % - Markeringsfarve5 2 2 3 2 2 3" xfId="7337"/>
    <cellStyle name="40 % - Markeringsfarve5 2 2 3 2 2 3 2" xfId="7338"/>
    <cellStyle name="40 % - Markeringsfarve5 2 2 3 2 2 3 2 2" xfId="17601"/>
    <cellStyle name="40 % - Markeringsfarve5 2 2 3 2 2 3 3" xfId="7339"/>
    <cellStyle name="40 % - Markeringsfarve5 2 2 3 2 2 3 3 2" xfId="17602"/>
    <cellStyle name="40 % - Markeringsfarve5 2 2 3 2 2 3 4" xfId="7340"/>
    <cellStyle name="40 % - Markeringsfarve5 2 2 3 2 2 3 4 2" xfId="17603"/>
    <cellStyle name="40 % - Markeringsfarve5 2 2 3 2 2 3 5" xfId="7341"/>
    <cellStyle name="40 % - Markeringsfarve5 2 2 3 2 2 3 5 2" xfId="17604"/>
    <cellStyle name="40 % - Markeringsfarve5 2 2 3 2 2 3 6" xfId="7342"/>
    <cellStyle name="40 % - Markeringsfarve5 2 2 3 2 2 3 6 2" xfId="17605"/>
    <cellStyle name="40 % - Markeringsfarve5 2 2 3 2 2 3 7" xfId="17600"/>
    <cellStyle name="40 % - Markeringsfarve5 2 2 3 2 2 4" xfId="7343"/>
    <cellStyle name="40 % - Markeringsfarve5 2 2 3 2 2 4 2" xfId="7344"/>
    <cellStyle name="40 % - Markeringsfarve5 2 2 3 2 2 4 2 2" xfId="17607"/>
    <cellStyle name="40 % - Markeringsfarve5 2 2 3 2 2 4 3" xfId="7345"/>
    <cellStyle name="40 % - Markeringsfarve5 2 2 3 2 2 4 3 2" xfId="17608"/>
    <cellStyle name="40 % - Markeringsfarve5 2 2 3 2 2 4 4" xfId="7346"/>
    <cellStyle name="40 % - Markeringsfarve5 2 2 3 2 2 4 4 2" xfId="17609"/>
    <cellStyle name="40 % - Markeringsfarve5 2 2 3 2 2 4 5" xfId="7347"/>
    <cellStyle name="40 % - Markeringsfarve5 2 2 3 2 2 4 5 2" xfId="17610"/>
    <cellStyle name="40 % - Markeringsfarve5 2 2 3 2 2 4 6" xfId="7348"/>
    <cellStyle name="40 % - Markeringsfarve5 2 2 3 2 2 4 6 2" xfId="17611"/>
    <cellStyle name="40 % - Markeringsfarve5 2 2 3 2 2 4 7" xfId="17606"/>
    <cellStyle name="40 % - Markeringsfarve5 2 2 3 2 2 5" xfId="7349"/>
    <cellStyle name="40 % - Markeringsfarve5 2 2 3 2 2 5 2" xfId="17612"/>
    <cellStyle name="40 % - Markeringsfarve5 2 2 3 2 2 6" xfId="7350"/>
    <cellStyle name="40 % - Markeringsfarve5 2 2 3 2 2 6 2" xfId="17613"/>
    <cellStyle name="40 % - Markeringsfarve5 2 2 3 2 2 7" xfId="7351"/>
    <cellStyle name="40 % - Markeringsfarve5 2 2 3 2 2 7 2" xfId="17614"/>
    <cellStyle name="40 % - Markeringsfarve5 2 2 3 2 2 8" xfId="7352"/>
    <cellStyle name="40 % - Markeringsfarve5 2 2 3 2 2 8 2" xfId="17615"/>
    <cellStyle name="40 % - Markeringsfarve5 2 2 3 2 2 9" xfId="7353"/>
    <cellStyle name="40 % - Markeringsfarve5 2 2 3 2 2 9 2" xfId="17616"/>
    <cellStyle name="40 % - Markeringsfarve5 2 2 3 2 3" xfId="7354"/>
    <cellStyle name="40 % - Markeringsfarve5 2 2 3 2 3 2" xfId="7355"/>
    <cellStyle name="40 % - Markeringsfarve5 2 2 3 2 3 2 2" xfId="17618"/>
    <cellStyle name="40 % - Markeringsfarve5 2 2 3 2 3 3" xfId="7356"/>
    <cellStyle name="40 % - Markeringsfarve5 2 2 3 2 3 3 2" xfId="17619"/>
    <cellStyle name="40 % - Markeringsfarve5 2 2 3 2 3 4" xfId="7357"/>
    <cellStyle name="40 % - Markeringsfarve5 2 2 3 2 3 4 2" xfId="17620"/>
    <cellStyle name="40 % - Markeringsfarve5 2 2 3 2 3 5" xfId="7358"/>
    <cellStyle name="40 % - Markeringsfarve5 2 2 3 2 3 5 2" xfId="17621"/>
    <cellStyle name="40 % - Markeringsfarve5 2 2 3 2 3 6" xfId="7359"/>
    <cellStyle name="40 % - Markeringsfarve5 2 2 3 2 3 6 2" xfId="17622"/>
    <cellStyle name="40 % - Markeringsfarve5 2 2 3 2 3 7" xfId="17617"/>
    <cellStyle name="40 % - Markeringsfarve5 2 2 3 2 4" xfId="7360"/>
    <cellStyle name="40 % - Markeringsfarve5 2 2 3 2 4 2" xfId="7361"/>
    <cellStyle name="40 % - Markeringsfarve5 2 2 3 2 4 2 2" xfId="17624"/>
    <cellStyle name="40 % - Markeringsfarve5 2 2 3 2 4 3" xfId="7362"/>
    <cellStyle name="40 % - Markeringsfarve5 2 2 3 2 4 3 2" xfId="17625"/>
    <cellStyle name="40 % - Markeringsfarve5 2 2 3 2 4 4" xfId="7363"/>
    <cellStyle name="40 % - Markeringsfarve5 2 2 3 2 4 4 2" xfId="17626"/>
    <cellStyle name="40 % - Markeringsfarve5 2 2 3 2 4 5" xfId="7364"/>
    <cellStyle name="40 % - Markeringsfarve5 2 2 3 2 4 5 2" xfId="17627"/>
    <cellStyle name="40 % - Markeringsfarve5 2 2 3 2 4 6" xfId="7365"/>
    <cellStyle name="40 % - Markeringsfarve5 2 2 3 2 4 6 2" xfId="17628"/>
    <cellStyle name="40 % - Markeringsfarve5 2 2 3 2 4 7" xfId="17623"/>
    <cellStyle name="40 % - Markeringsfarve5 2 2 3 2 5" xfId="7366"/>
    <cellStyle name="40 % - Markeringsfarve5 2 2 3 2 5 2" xfId="7367"/>
    <cellStyle name="40 % - Markeringsfarve5 2 2 3 2 5 2 2" xfId="17630"/>
    <cellStyle name="40 % - Markeringsfarve5 2 2 3 2 5 3" xfId="7368"/>
    <cellStyle name="40 % - Markeringsfarve5 2 2 3 2 5 3 2" xfId="17631"/>
    <cellStyle name="40 % - Markeringsfarve5 2 2 3 2 5 4" xfId="7369"/>
    <cellStyle name="40 % - Markeringsfarve5 2 2 3 2 5 4 2" xfId="17632"/>
    <cellStyle name="40 % - Markeringsfarve5 2 2 3 2 5 5" xfId="7370"/>
    <cellStyle name="40 % - Markeringsfarve5 2 2 3 2 5 5 2" xfId="17633"/>
    <cellStyle name="40 % - Markeringsfarve5 2 2 3 2 5 6" xfId="7371"/>
    <cellStyle name="40 % - Markeringsfarve5 2 2 3 2 5 6 2" xfId="17634"/>
    <cellStyle name="40 % - Markeringsfarve5 2 2 3 2 5 7" xfId="17629"/>
    <cellStyle name="40 % - Markeringsfarve5 2 2 3 2 6" xfId="7372"/>
    <cellStyle name="40 % - Markeringsfarve5 2 2 3 2 6 2" xfId="17635"/>
    <cellStyle name="40 % - Markeringsfarve5 2 2 3 2 7" xfId="7373"/>
    <cellStyle name="40 % - Markeringsfarve5 2 2 3 2 7 2" xfId="17636"/>
    <cellStyle name="40 % - Markeringsfarve5 2 2 3 2 8" xfId="7374"/>
    <cellStyle name="40 % - Markeringsfarve5 2 2 3 2 8 2" xfId="17637"/>
    <cellStyle name="40 % - Markeringsfarve5 2 2 3 2 9" xfId="7375"/>
    <cellStyle name="40 % - Markeringsfarve5 2 2 3 2 9 2" xfId="17638"/>
    <cellStyle name="40 % - Markeringsfarve5 2 2 3 3" xfId="7376"/>
    <cellStyle name="40 % - Markeringsfarve5 2 2 3 3 10" xfId="17639"/>
    <cellStyle name="40 % - Markeringsfarve5 2 2 3 3 2" xfId="7377"/>
    <cellStyle name="40 % - Markeringsfarve5 2 2 3 3 2 2" xfId="7378"/>
    <cellStyle name="40 % - Markeringsfarve5 2 2 3 3 2 2 2" xfId="17641"/>
    <cellStyle name="40 % - Markeringsfarve5 2 2 3 3 2 3" xfId="7379"/>
    <cellStyle name="40 % - Markeringsfarve5 2 2 3 3 2 3 2" xfId="17642"/>
    <cellStyle name="40 % - Markeringsfarve5 2 2 3 3 2 4" xfId="7380"/>
    <cellStyle name="40 % - Markeringsfarve5 2 2 3 3 2 4 2" xfId="17643"/>
    <cellStyle name="40 % - Markeringsfarve5 2 2 3 3 2 5" xfId="7381"/>
    <cellStyle name="40 % - Markeringsfarve5 2 2 3 3 2 5 2" xfId="17644"/>
    <cellStyle name="40 % - Markeringsfarve5 2 2 3 3 2 6" xfId="7382"/>
    <cellStyle name="40 % - Markeringsfarve5 2 2 3 3 2 6 2" xfId="17645"/>
    <cellStyle name="40 % - Markeringsfarve5 2 2 3 3 2 7" xfId="17640"/>
    <cellStyle name="40 % - Markeringsfarve5 2 2 3 3 3" xfId="7383"/>
    <cellStyle name="40 % - Markeringsfarve5 2 2 3 3 3 2" xfId="7384"/>
    <cellStyle name="40 % - Markeringsfarve5 2 2 3 3 3 2 2" xfId="17647"/>
    <cellStyle name="40 % - Markeringsfarve5 2 2 3 3 3 3" xfId="7385"/>
    <cellStyle name="40 % - Markeringsfarve5 2 2 3 3 3 3 2" xfId="17648"/>
    <cellStyle name="40 % - Markeringsfarve5 2 2 3 3 3 4" xfId="7386"/>
    <cellStyle name="40 % - Markeringsfarve5 2 2 3 3 3 4 2" xfId="17649"/>
    <cellStyle name="40 % - Markeringsfarve5 2 2 3 3 3 5" xfId="7387"/>
    <cellStyle name="40 % - Markeringsfarve5 2 2 3 3 3 5 2" xfId="17650"/>
    <cellStyle name="40 % - Markeringsfarve5 2 2 3 3 3 6" xfId="7388"/>
    <cellStyle name="40 % - Markeringsfarve5 2 2 3 3 3 6 2" xfId="17651"/>
    <cellStyle name="40 % - Markeringsfarve5 2 2 3 3 3 7" xfId="17646"/>
    <cellStyle name="40 % - Markeringsfarve5 2 2 3 3 4" xfId="7389"/>
    <cellStyle name="40 % - Markeringsfarve5 2 2 3 3 4 2" xfId="7390"/>
    <cellStyle name="40 % - Markeringsfarve5 2 2 3 3 4 2 2" xfId="17653"/>
    <cellStyle name="40 % - Markeringsfarve5 2 2 3 3 4 3" xfId="7391"/>
    <cellStyle name="40 % - Markeringsfarve5 2 2 3 3 4 3 2" xfId="17654"/>
    <cellStyle name="40 % - Markeringsfarve5 2 2 3 3 4 4" xfId="7392"/>
    <cellStyle name="40 % - Markeringsfarve5 2 2 3 3 4 4 2" xfId="17655"/>
    <cellStyle name="40 % - Markeringsfarve5 2 2 3 3 4 5" xfId="7393"/>
    <cellStyle name="40 % - Markeringsfarve5 2 2 3 3 4 5 2" xfId="17656"/>
    <cellStyle name="40 % - Markeringsfarve5 2 2 3 3 4 6" xfId="7394"/>
    <cellStyle name="40 % - Markeringsfarve5 2 2 3 3 4 6 2" xfId="17657"/>
    <cellStyle name="40 % - Markeringsfarve5 2 2 3 3 4 7" xfId="17652"/>
    <cellStyle name="40 % - Markeringsfarve5 2 2 3 3 5" xfId="7395"/>
    <cellStyle name="40 % - Markeringsfarve5 2 2 3 3 5 2" xfId="17658"/>
    <cellStyle name="40 % - Markeringsfarve5 2 2 3 3 6" xfId="7396"/>
    <cellStyle name="40 % - Markeringsfarve5 2 2 3 3 6 2" xfId="17659"/>
    <cellStyle name="40 % - Markeringsfarve5 2 2 3 3 7" xfId="7397"/>
    <cellStyle name="40 % - Markeringsfarve5 2 2 3 3 7 2" xfId="17660"/>
    <cellStyle name="40 % - Markeringsfarve5 2 2 3 3 8" xfId="7398"/>
    <cellStyle name="40 % - Markeringsfarve5 2 2 3 3 8 2" xfId="17661"/>
    <cellStyle name="40 % - Markeringsfarve5 2 2 3 3 9" xfId="7399"/>
    <cellStyle name="40 % - Markeringsfarve5 2 2 3 3 9 2" xfId="17662"/>
    <cellStyle name="40 % - Markeringsfarve5 2 2 3 4" xfId="7400"/>
    <cellStyle name="40 % - Markeringsfarve5 2 2 3 4 2" xfId="7401"/>
    <cellStyle name="40 % - Markeringsfarve5 2 2 3 4 2 2" xfId="17664"/>
    <cellStyle name="40 % - Markeringsfarve5 2 2 3 4 3" xfId="7402"/>
    <cellStyle name="40 % - Markeringsfarve5 2 2 3 4 3 2" xfId="17665"/>
    <cellStyle name="40 % - Markeringsfarve5 2 2 3 4 4" xfId="7403"/>
    <cellStyle name="40 % - Markeringsfarve5 2 2 3 4 4 2" xfId="17666"/>
    <cellStyle name="40 % - Markeringsfarve5 2 2 3 4 5" xfId="7404"/>
    <cellStyle name="40 % - Markeringsfarve5 2 2 3 4 5 2" xfId="17667"/>
    <cellStyle name="40 % - Markeringsfarve5 2 2 3 4 6" xfId="7405"/>
    <cellStyle name="40 % - Markeringsfarve5 2 2 3 4 6 2" xfId="17668"/>
    <cellStyle name="40 % - Markeringsfarve5 2 2 3 4 7" xfId="17663"/>
    <cellStyle name="40 % - Markeringsfarve5 2 2 3 5" xfId="7406"/>
    <cellStyle name="40 % - Markeringsfarve5 2 2 3 5 2" xfId="7407"/>
    <cellStyle name="40 % - Markeringsfarve5 2 2 3 5 2 2" xfId="17670"/>
    <cellStyle name="40 % - Markeringsfarve5 2 2 3 5 3" xfId="7408"/>
    <cellStyle name="40 % - Markeringsfarve5 2 2 3 5 3 2" xfId="17671"/>
    <cellStyle name="40 % - Markeringsfarve5 2 2 3 5 4" xfId="7409"/>
    <cellStyle name="40 % - Markeringsfarve5 2 2 3 5 4 2" xfId="17672"/>
    <cellStyle name="40 % - Markeringsfarve5 2 2 3 5 5" xfId="7410"/>
    <cellStyle name="40 % - Markeringsfarve5 2 2 3 5 5 2" xfId="17673"/>
    <cellStyle name="40 % - Markeringsfarve5 2 2 3 5 6" xfId="7411"/>
    <cellStyle name="40 % - Markeringsfarve5 2 2 3 5 6 2" xfId="17674"/>
    <cellStyle name="40 % - Markeringsfarve5 2 2 3 5 7" xfId="17669"/>
    <cellStyle name="40 % - Markeringsfarve5 2 2 3 6" xfId="7412"/>
    <cellStyle name="40 % - Markeringsfarve5 2 2 3 6 2" xfId="7413"/>
    <cellStyle name="40 % - Markeringsfarve5 2 2 3 6 2 2" xfId="17676"/>
    <cellStyle name="40 % - Markeringsfarve5 2 2 3 6 3" xfId="7414"/>
    <cellStyle name="40 % - Markeringsfarve5 2 2 3 6 3 2" xfId="17677"/>
    <cellStyle name="40 % - Markeringsfarve5 2 2 3 6 4" xfId="7415"/>
    <cellStyle name="40 % - Markeringsfarve5 2 2 3 6 4 2" xfId="17678"/>
    <cellStyle name="40 % - Markeringsfarve5 2 2 3 6 5" xfId="7416"/>
    <cellStyle name="40 % - Markeringsfarve5 2 2 3 6 5 2" xfId="17679"/>
    <cellStyle name="40 % - Markeringsfarve5 2 2 3 6 6" xfId="7417"/>
    <cellStyle name="40 % - Markeringsfarve5 2 2 3 6 6 2" xfId="17680"/>
    <cellStyle name="40 % - Markeringsfarve5 2 2 3 6 7" xfId="17675"/>
    <cellStyle name="40 % - Markeringsfarve5 2 2 3 7" xfId="7418"/>
    <cellStyle name="40 % - Markeringsfarve5 2 2 3 7 2" xfId="17681"/>
    <cellStyle name="40 % - Markeringsfarve5 2 2 3 8" xfId="7419"/>
    <cellStyle name="40 % - Markeringsfarve5 2 2 3 8 2" xfId="17682"/>
    <cellStyle name="40 % - Markeringsfarve5 2 2 3 9" xfId="7420"/>
    <cellStyle name="40 % - Markeringsfarve5 2 2 3 9 2" xfId="17683"/>
    <cellStyle name="40 % - Markeringsfarve5 2 2 4" xfId="7421"/>
    <cellStyle name="40 % - Markeringsfarve5 2 2 4 10" xfId="7422"/>
    <cellStyle name="40 % - Markeringsfarve5 2 2 4 10 2" xfId="17685"/>
    <cellStyle name="40 % - Markeringsfarve5 2 2 4 11" xfId="17684"/>
    <cellStyle name="40 % - Markeringsfarve5 2 2 4 2" xfId="7423"/>
    <cellStyle name="40 % - Markeringsfarve5 2 2 4 2 10" xfId="17686"/>
    <cellStyle name="40 % - Markeringsfarve5 2 2 4 2 2" xfId="7424"/>
    <cellStyle name="40 % - Markeringsfarve5 2 2 4 2 2 2" xfId="7425"/>
    <cellStyle name="40 % - Markeringsfarve5 2 2 4 2 2 2 2" xfId="17688"/>
    <cellStyle name="40 % - Markeringsfarve5 2 2 4 2 2 3" xfId="7426"/>
    <cellStyle name="40 % - Markeringsfarve5 2 2 4 2 2 3 2" xfId="17689"/>
    <cellStyle name="40 % - Markeringsfarve5 2 2 4 2 2 4" xfId="7427"/>
    <cellStyle name="40 % - Markeringsfarve5 2 2 4 2 2 4 2" xfId="17690"/>
    <cellStyle name="40 % - Markeringsfarve5 2 2 4 2 2 5" xfId="7428"/>
    <cellStyle name="40 % - Markeringsfarve5 2 2 4 2 2 5 2" xfId="17691"/>
    <cellStyle name="40 % - Markeringsfarve5 2 2 4 2 2 6" xfId="7429"/>
    <cellStyle name="40 % - Markeringsfarve5 2 2 4 2 2 6 2" xfId="17692"/>
    <cellStyle name="40 % - Markeringsfarve5 2 2 4 2 2 7" xfId="17687"/>
    <cellStyle name="40 % - Markeringsfarve5 2 2 4 2 3" xfId="7430"/>
    <cellStyle name="40 % - Markeringsfarve5 2 2 4 2 3 2" xfId="7431"/>
    <cellStyle name="40 % - Markeringsfarve5 2 2 4 2 3 2 2" xfId="17694"/>
    <cellStyle name="40 % - Markeringsfarve5 2 2 4 2 3 3" xfId="7432"/>
    <cellStyle name="40 % - Markeringsfarve5 2 2 4 2 3 3 2" xfId="17695"/>
    <cellStyle name="40 % - Markeringsfarve5 2 2 4 2 3 4" xfId="7433"/>
    <cellStyle name="40 % - Markeringsfarve5 2 2 4 2 3 4 2" xfId="17696"/>
    <cellStyle name="40 % - Markeringsfarve5 2 2 4 2 3 5" xfId="7434"/>
    <cellStyle name="40 % - Markeringsfarve5 2 2 4 2 3 5 2" xfId="17697"/>
    <cellStyle name="40 % - Markeringsfarve5 2 2 4 2 3 6" xfId="7435"/>
    <cellStyle name="40 % - Markeringsfarve5 2 2 4 2 3 6 2" xfId="17698"/>
    <cellStyle name="40 % - Markeringsfarve5 2 2 4 2 3 7" xfId="17693"/>
    <cellStyle name="40 % - Markeringsfarve5 2 2 4 2 4" xfId="7436"/>
    <cellStyle name="40 % - Markeringsfarve5 2 2 4 2 4 2" xfId="7437"/>
    <cellStyle name="40 % - Markeringsfarve5 2 2 4 2 4 2 2" xfId="17700"/>
    <cellStyle name="40 % - Markeringsfarve5 2 2 4 2 4 3" xfId="7438"/>
    <cellStyle name="40 % - Markeringsfarve5 2 2 4 2 4 3 2" xfId="17701"/>
    <cellStyle name="40 % - Markeringsfarve5 2 2 4 2 4 4" xfId="7439"/>
    <cellStyle name="40 % - Markeringsfarve5 2 2 4 2 4 4 2" xfId="17702"/>
    <cellStyle name="40 % - Markeringsfarve5 2 2 4 2 4 5" xfId="7440"/>
    <cellStyle name="40 % - Markeringsfarve5 2 2 4 2 4 5 2" xfId="17703"/>
    <cellStyle name="40 % - Markeringsfarve5 2 2 4 2 4 6" xfId="7441"/>
    <cellStyle name="40 % - Markeringsfarve5 2 2 4 2 4 6 2" xfId="17704"/>
    <cellStyle name="40 % - Markeringsfarve5 2 2 4 2 4 7" xfId="17699"/>
    <cellStyle name="40 % - Markeringsfarve5 2 2 4 2 5" xfId="7442"/>
    <cellStyle name="40 % - Markeringsfarve5 2 2 4 2 5 2" xfId="17705"/>
    <cellStyle name="40 % - Markeringsfarve5 2 2 4 2 6" xfId="7443"/>
    <cellStyle name="40 % - Markeringsfarve5 2 2 4 2 6 2" xfId="17706"/>
    <cellStyle name="40 % - Markeringsfarve5 2 2 4 2 7" xfId="7444"/>
    <cellStyle name="40 % - Markeringsfarve5 2 2 4 2 7 2" xfId="17707"/>
    <cellStyle name="40 % - Markeringsfarve5 2 2 4 2 8" xfId="7445"/>
    <cellStyle name="40 % - Markeringsfarve5 2 2 4 2 8 2" xfId="17708"/>
    <cellStyle name="40 % - Markeringsfarve5 2 2 4 2 9" xfId="7446"/>
    <cellStyle name="40 % - Markeringsfarve5 2 2 4 2 9 2" xfId="17709"/>
    <cellStyle name="40 % - Markeringsfarve5 2 2 4 3" xfId="7447"/>
    <cellStyle name="40 % - Markeringsfarve5 2 2 4 3 2" xfId="7448"/>
    <cellStyle name="40 % - Markeringsfarve5 2 2 4 3 2 2" xfId="17711"/>
    <cellStyle name="40 % - Markeringsfarve5 2 2 4 3 3" xfId="7449"/>
    <cellStyle name="40 % - Markeringsfarve5 2 2 4 3 3 2" xfId="17712"/>
    <cellStyle name="40 % - Markeringsfarve5 2 2 4 3 4" xfId="7450"/>
    <cellStyle name="40 % - Markeringsfarve5 2 2 4 3 4 2" xfId="17713"/>
    <cellStyle name="40 % - Markeringsfarve5 2 2 4 3 5" xfId="7451"/>
    <cellStyle name="40 % - Markeringsfarve5 2 2 4 3 5 2" xfId="17714"/>
    <cellStyle name="40 % - Markeringsfarve5 2 2 4 3 6" xfId="7452"/>
    <cellStyle name="40 % - Markeringsfarve5 2 2 4 3 6 2" xfId="17715"/>
    <cellStyle name="40 % - Markeringsfarve5 2 2 4 3 7" xfId="17710"/>
    <cellStyle name="40 % - Markeringsfarve5 2 2 4 4" xfId="7453"/>
    <cellStyle name="40 % - Markeringsfarve5 2 2 4 4 2" xfId="7454"/>
    <cellStyle name="40 % - Markeringsfarve5 2 2 4 4 2 2" xfId="17717"/>
    <cellStyle name="40 % - Markeringsfarve5 2 2 4 4 3" xfId="7455"/>
    <cellStyle name="40 % - Markeringsfarve5 2 2 4 4 3 2" xfId="17718"/>
    <cellStyle name="40 % - Markeringsfarve5 2 2 4 4 4" xfId="7456"/>
    <cellStyle name="40 % - Markeringsfarve5 2 2 4 4 4 2" xfId="17719"/>
    <cellStyle name="40 % - Markeringsfarve5 2 2 4 4 5" xfId="7457"/>
    <cellStyle name="40 % - Markeringsfarve5 2 2 4 4 5 2" xfId="17720"/>
    <cellStyle name="40 % - Markeringsfarve5 2 2 4 4 6" xfId="7458"/>
    <cellStyle name="40 % - Markeringsfarve5 2 2 4 4 6 2" xfId="17721"/>
    <cellStyle name="40 % - Markeringsfarve5 2 2 4 4 7" xfId="17716"/>
    <cellStyle name="40 % - Markeringsfarve5 2 2 4 5" xfId="7459"/>
    <cellStyle name="40 % - Markeringsfarve5 2 2 4 5 2" xfId="7460"/>
    <cellStyle name="40 % - Markeringsfarve5 2 2 4 5 2 2" xfId="17723"/>
    <cellStyle name="40 % - Markeringsfarve5 2 2 4 5 3" xfId="7461"/>
    <cellStyle name="40 % - Markeringsfarve5 2 2 4 5 3 2" xfId="17724"/>
    <cellStyle name="40 % - Markeringsfarve5 2 2 4 5 4" xfId="7462"/>
    <cellStyle name="40 % - Markeringsfarve5 2 2 4 5 4 2" xfId="17725"/>
    <cellStyle name="40 % - Markeringsfarve5 2 2 4 5 5" xfId="7463"/>
    <cellStyle name="40 % - Markeringsfarve5 2 2 4 5 5 2" xfId="17726"/>
    <cellStyle name="40 % - Markeringsfarve5 2 2 4 5 6" xfId="7464"/>
    <cellStyle name="40 % - Markeringsfarve5 2 2 4 5 6 2" xfId="17727"/>
    <cellStyle name="40 % - Markeringsfarve5 2 2 4 5 7" xfId="17722"/>
    <cellStyle name="40 % - Markeringsfarve5 2 2 4 6" xfId="7465"/>
    <cellStyle name="40 % - Markeringsfarve5 2 2 4 6 2" xfId="17728"/>
    <cellStyle name="40 % - Markeringsfarve5 2 2 4 7" xfId="7466"/>
    <cellStyle name="40 % - Markeringsfarve5 2 2 4 7 2" xfId="17729"/>
    <cellStyle name="40 % - Markeringsfarve5 2 2 4 8" xfId="7467"/>
    <cellStyle name="40 % - Markeringsfarve5 2 2 4 8 2" xfId="17730"/>
    <cellStyle name="40 % - Markeringsfarve5 2 2 4 9" xfId="7468"/>
    <cellStyle name="40 % - Markeringsfarve5 2 2 4 9 2" xfId="17731"/>
    <cellStyle name="40 % - Markeringsfarve5 2 2 5" xfId="7469"/>
    <cellStyle name="40 % - Markeringsfarve5 2 2 5 10" xfId="17732"/>
    <cellStyle name="40 % - Markeringsfarve5 2 2 5 2" xfId="7470"/>
    <cellStyle name="40 % - Markeringsfarve5 2 2 5 2 2" xfId="7471"/>
    <cellStyle name="40 % - Markeringsfarve5 2 2 5 2 2 2" xfId="17734"/>
    <cellStyle name="40 % - Markeringsfarve5 2 2 5 2 3" xfId="7472"/>
    <cellStyle name="40 % - Markeringsfarve5 2 2 5 2 3 2" xfId="17735"/>
    <cellStyle name="40 % - Markeringsfarve5 2 2 5 2 4" xfId="7473"/>
    <cellStyle name="40 % - Markeringsfarve5 2 2 5 2 4 2" xfId="17736"/>
    <cellStyle name="40 % - Markeringsfarve5 2 2 5 2 5" xfId="7474"/>
    <cellStyle name="40 % - Markeringsfarve5 2 2 5 2 5 2" xfId="17737"/>
    <cellStyle name="40 % - Markeringsfarve5 2 2 5 2 6" xfId="7475"/>
    <cellStyle name="40 % - Markeringsfarve5 2 2 5 2 6 2" xfId="17738"/>
    <cellStyle name="40 % - Markeringsfarve5 2 2 5 2 7" xfId="17733"/>
    <cellStyle name="40 % - Markeringsfarve5 2 2 5 3" xfId="7476"/>
    <cellStyle name="40 % - Markeringsfarve5 2 2 5 3 2" xfId="7477"/>
    <cellStyle name="40 % - Markeringsfarve5 2 2 5 3 2 2" xfId="17740"/>
    <cellStyle name="40 % - Markeringsfarve5 2 2 5 3 3" xfId="7478"/>
    <cellStyle name="40 % - Markeringsfarve5 2 2 5 3 3 2" xfId="17741"/>
    <cellStyle name="40 % - Markeringsfarve5 2 2 5 3 4" xfId="7479"/>
    <cellStyle name="40 % - Markeringsfarve5 2 2 5 3 4 2" xfId="17742"/>
    <cellStyle name="40 % - Markeringsfarve5 2 2 5 3 5" xfId="7480"/>
    <cellStyle name="40 % - Markeringsfarve5 2 2 5 3 5 2" xfId="17743"/>
    <cellStyle name="40 % - Markeringsfarve5 2 2 5 3 6" xfId="7481"/>
    <cellStyle name="40 % - Markeringsfarve5 2 2 5 3 6 2" xfId="17744"/>
    <cellStyle name="40 % - Markeringsfarve5 2 2 5 3 7" xfId="17739"/>
    <cellStyle name="40 % - Markeringsfarve5 2 2 5 4" xfId="7482"/>
    <cellStyle name="40 % - Markeringsfarve5 2 2 5 4 2" xfId="7483"/>
    <cellStyle name="40 % - Markeringsfarve5 2 2 5 4 2 2" xfId="17746"/>
    <cellStyle name="40 % - Markeringsfarve5 2 2 5 4 3" xfId="7484"/>
    <cellStyle name="40 % - Markeringsfarve5 2 2 5 4 3 2" xfId="17747"/>
    <cellStyle name="40 % - Markeringsfarve5 2 2 5 4 4" xfId="7485"/>
    <cellStyle name="40 % - Markeringsfarve5 2 2 5 4 4 2" xfId="17748"/>
    <cellStyle name="40 % - Markeringsfarve5 2 2 5 4 5" xfId="7486"/>
    <cellStyle name="40 % - Markeringsfarve5 2 2 5 4 5 2" xfId="17749"/>
    <cellStyle name="40 % - Markeringsfarve5 2 2 5 4 6" xfId="7487"/>
    <cellStyle name="40 % - Markeringsfarve5 2 2 5 4 6 2" xfId="17750"/>
    <cellStyle name="40 % - Markeringsfarve5 2 2 5 4 7" xfId="17745"/>
    <cellStyle name="40 % - Markeringsfarve5 2 2 5 5" xfId="7488"/>
    <cellStyle name="40 % - Markeringsfarve5 2 2 5 5 2" xfId="17751"/>
    <cellStyle name="40 % - Markeringsfarve5 2 2 5 6" xfId="7489"/>
    <cellStyle name="40 % - Markeringsfarve5 2 2 5 6 2" xfId="17752"/>
    <cellStyle name="40 % - Markeringsfarve5 2 2 5 7" xfId="7490"/>
    <cellStyle name="40 % - Markeringsfarve5 2 2 5 7 2" xfId="17753"/>
    <cellStyle name="40 % - Markeringsfarve5 2 2 5 8" xfId="7491"/>
    <cellStyle name="40 % - Markeringsfarve5 2 2 5 8 2" xfId="17754"/>
    <cellStyle name="40 % - Markeringsfarve5 2 2 5 9" xfId="7492"/>
    <cellStyle name="40 % - Markeringsfarve5 2 2 5 9 2" xfId="17755"/>
    <cellStyle name="40 % - Markeringsfarve5 2 2 6" xfId="7493"/>
    <cellStyle name="40 % - Markeringsfarve5 2 2 6 2" xfId="7494"/>
    <cellStyle name="40 % - Markeringsfarve5 2 2 6 2 2" xfId="17757"/>
    <cellStyle name="40 % - Markeringsfarve5 2 2 6 3" xfId="7495"/>
    <cellStyle name="40 % - Markeringsfarve5 2 2 6 3 2" xfId="17758"/>
    <cellStyle name="40 % - Markeringsfarve5 2 2 6 4" xfId="7496"/>
    <cellStyle name="40 % - Markeringsfarve5 2 2 6 4 2" xfId="17759"/>
    <cellStyle name="40 % - Markeringsfarve5 2 2 6 5" xfId="7497"/>
    <cellStyle name="40 % - Markeringsfarve5 2 2 6 5 2" xfId="17760"/>
    <cellStyle name="40 % - Markeringsfarve5 2 2 6 6" xfId="7498"/>
    <cellStyle name="40 % - Markeringsfarve5 2 2 6 6 2" xfId="17761"/>
    <cellStyle name="40 % - Markeringsfarve5 2 2 6 7" xfId="17756"/>
    <cellStyle name="40 % - Markeringsfarve5 2 2 7" xfId="7499"/>
    <cellStyle name="40 % - Markeringsfarve5 2 2 7 2" xfId="7500"/>
    <cellStyle name="40 % - Markeringsfarve5 2 2 7 2 2" xfId="17763"/>
    <cellStyle name="40 % - Markeringsfarve5 2 2 7 3" xfId="7501"/>
    <cellStyle name="40 % - Markeringsfarve5 2 2 7 3 2" xfId="17764"/>
    <cellStyle name="40 % - Markeringsfarve5 2 2 7 4" xfId="7502"/>
    <cellStyle name="40 % - Markeringsfarve5 2 2 7 4 2" xfId="17765"/>
    <cellStyle name="40 % - Markeringsfarve5 2 2 7 5" xfId="7503"/>
    <cellStyle name="40 % - Markeringsfarve5 2 2 7 5 2" xfId="17766"/>
    <cellStyle name="40 % - Markeringsfarve5 2 2 7 6" xfId="7504"/>
    <cellStyle name="40 % - Markeringsfarve5 2 2 7 6 2" xfId="17767"/>
    <cellStyle name="40 % - Markeringsfarve5 2 2 7 7" xfId="17762"/>
    <cellStyle name="40 % - Markeringsfarve5 2 2 8" xfId="7505"/>
    <cellStyle name="40 % - Markeringsfarve5 2 2 8 2" xfId="7506"/>
    <cellStyle name="40 % - Markeringsfarve5 2 2 8 2 2" xfId="17769"/>
    <cellStyle name="40 % - Markeringsfarve5 2 2 8 3" xfId="7507"/>
    <cellStyle name="40 % - Markeringsfarve5 2 2 8 3 2" xfId="17770"/>
    <cellStyle name="40 % - Markeringsfarve5 2 2 8 4" xfId="7508"/>
    <cellStyle name="40 % - Markeringsfarve5 2 2 8 4 2" xfId="17771"/>
    <cellStyle name="40 % - Markeringsfarve5 2 2 8 5" xfId="7509"/>
    <cellStyle name="40 % - Markeringsfarve5 2 2 8 5 2" xfId="17772"/>
    <cellStyle name="40 % - Markeringsfarve5 2 2 8 6" xfId="7510"/>
    <cellStyle name="40 % - Markeringsfarve5 2 2 8 6 2" xfId="17773"/>
    <cellStyle name="40 % - Markeringsfarve5 2 2 8 7" xfId="17768"/>
    <cellStyle name="40 % - Markeringsfarve5 2 2 9" xfId="7511"/>
    <cellStyle name="40 % - Markeringsfarve5 2 2 9 2" xfId="17774"/>
    <cellStyle name="40 % - Markeringsfarve5 2 2_Budget" xfId="7512"/>
    <cellStyle name="40 % - Markeringsfarve5 2 3" xfId="7513"/>
    <cellStyle name="40 % - Markeringsfarve5 2 3 10" xfId="7514"/>
    <cellStyle name="40 % - Markeringsfarve5 2 3 10 2" xfId="17776"/>
    <cellStyle name="40 % - Markeringsfarve5 2 3 11" xfId="7515"/>
    <cellStyle name="40 % - Markeringsfarve5 2 3 11 2" xfId="17777"/>
    <cellStyle name="40 % - Markeringsfarve5 2 3 12" xfId="7516"/>
    <cellStyle name="40 % - Markeringsfarve5 2 3 12 2" xfId="17778"/>
    <cellStyle name="40 % - Markeringsfarve5 2 3 13" xfId="7517"/>
    <cellStyle name="40 % - Markeringsfarve5 2 3 13 2" xfId="17779"/>
    <cellStyle name="40 % - Markeringsfarve5 2 3 14" xfId="17775"/>
    <cellStyle name="40 % - Markeringsfarve5 2 3 2" xfId="7518"/>
    <cellStyle name="40 % - Markeringsfarve5 2 3 2 10" xfId="7519"/>
    <cellStyle name="40 % - Markeringsfarve5 2 3 2 10 2" xfId="17781"/>
    <cellStyle name="40 % - Markeringsfarve5 2 3 2 11" xfId="7520"/>
    <cellStyle name="40 % - Markeringsfarve5 2 3 2 11 2" xfId="17782"/>
    <cellStyle name="40 % - Markeringsfarve5 2 3 2 12" xfId="17780"/>
    <cellStyle name="40 % - Markeringsfarve5 2 3 2 2" xfId="7521"/>
    <cellStyle name="40 % - Markeringsfarve5 2 3 2 2 10" xfId="7522"/>
    <cellStyle name="40 % - Markeringsfarve5 2 3 2 2 10 2" xfId="17784"/>
    <cellStyle name="40 % - Markeringsfarve5 2 3 2 2 11" xfId="17783"/>
    <cellStyle name="40 % - Markeringsfarve5 2 3 2 2 2" xfId="7523"/>
    <cellStyle name="40 % - Markeringsfarve5 2 3 2 2 2 2" xfId="7524"/>
    <cellStyle name="40 % - Markeringsfarve5 2 3 2 2 2 2 2" xfId="17786"/>
    <cellStyle name="40 % - Markeringsfarve5 2 3 2 2 2 3" xfId="7525"/>
    <cellStyle name="40 % - Markeringsfarve5 2 3 2 2 2 3 2" xfId="17787"/>
    <cellStyle name="40 % - Markeringsfarve5 2 3 2 2 2 4" xfId="7526"/>
    <cellStyle name="40 % - Markeringsfarve5 2 3 2 2 2 4 2" xfId="17788"/>
    <cellStyle name="40 % - Markeringsfarve5 2 3 2 2 2 5" xfId="7527"/>
    <cellStyle name="40 % - Markeringsfarve5 2 3 2 2 2 5 2" xfId="17789"/>
    <cellStyle name="40 % - Markeringsfarve5 2 3 2 2 2 6" xfId="7528"/>
    <cellStyle name="40 % - Markeringsfarve5 2 3 2 2 2 6 2" xfId="17790"/>
    <cellStyle name="40 % - Markeringsfarve5 2 3 2 2 2 7" xfId="17785"/>
    <cellStyle name="40 % - Markeringsfarve5 2 3 2 2 3" xfId="7529"/>
    <cellStyle name="40 % - Markeringsfarve5 2 3 2 2 3 2" xfId="7530"/>
    <cellStyle name="40 % - Markeringsfarve5 2 3 2 2 3 2 2" xfId="17792"/>
    <cellStyle name="40 % - Markeringsfarve5 2 3 2 2 3 3" xfId="7531"/>
    <cellStyle name="40 % - Markeringsfarve5 2 3 2 2 3 3 2" xfId="17793"/>
    <cellStyle name="40 % - Markeringsfarve5 2 3 2 2 3 4" xfId="7532"/>
    <cellStyle name="40 % - Markeringsfarve5 2 3 2 2 3 4 2" xfId="17794"/>
    <cellStyle name="40 % - Markeringsfarve5 2 3 2 2 3 5" xfId="7533"/>
    <cellStyle name="40 % - Markeringsfarve5 2 3 2 2 3 5 2" xfId="17795"/>
    <cellStyle name="40 % - Markeringsfarve5 2 3 2 2 3 6" xfId="7534"/>
    <cellStyle name="40 % - Markeringsfarve5 2 3 2 2 3 6 2" xfId="17796"/>
    <cellStyle name="40 % - Markeringsfarve5 2 3 2 2 3 7" xfId="17791"/>
    <cellStyle name="40 % - Markeringsfarve5 2 3 2 2 4" xfId="7535"/>
    <cellStyle name="40 % - Markeringsfarve5 2 3 2 2 4 2" xfId="7536"/>
    <cellStyle name="40 % - Markeringsfarve5 2 3 2 2 4 2 2" xfId="17798"/>
    <cellStyle name="40 % - Markeringsfarve5 2 3 2 2 4 3" xfId="7537"/>
    <cellStyle name="40 % - Markeringsfarve5 2 3 2 2 4 3 2" xfId="17799"/>
    <cellStyle name="40 % - Markeringsfarve5 2 3 2 2 4 4" xfId="7538"/>
    <cellStyle name="40 % - Markeringsfarve5 2 3 2 2 4 4 2" xfId="17800"/>
    <cellStyle name="40 % - Markeringsfarve5 2 3 2 2 4 5" xfId="7539"/>
    <cellStyle name="40 % - Markeringsfarve5 2 3 2 2 4 5 2" xfId="17801"/>
    <cellStyle name="40 % - Markeringsfarve5 2 3 2 2 4 6" xfId="7540"/>
    <cellStyle name="40 % - Markeringsfarve5 2 3 2 2 4 6 2" xfId="17802"/>
    <cellStyle name="40 % - Markeringsfarve5 2 3 2 2 4 7" xfId="17797"/>
    <cellStyle name="40 % - Markeringsfarve5 2 3 2 2 5" xfId="7541"/>
    <cellStyle name="40 % - Markeringsfarve5 2 3 2 2 5 2" xfId="7542"/>
    <cellStyle name="40 % - Markeringsfarve5 2 3 2 2 5 2 2" xfId="17804"/>
    <cellStyle name="40 % - Markeringsfarve5 2 3 2 2 5 3" xfId="7543"/>
    <cellStyle name="40 % - Markeringsfarve5 2 3 2 2 5 3 2" xfId="17805"/>
    <cellStyle name="40 % - Markeringsfarve5 2 3 2 2 5 4" xfId="7544"/>
    <cellStyle name="40 % - Markeringsfarve5 2 3 2 2 5 4 2" xfId="17806"/>
    <cellStyle name="40 % - Markeringsfarve5 2 3 2 2 5 5" xfId="7545"/>
    <cellStyle name="40 % - Markeringsfarve5 2 3 2 2 5 5 2" xfId="17807"/>
    <cellStyle name="40 % - Markeringsfarve5 2 3 2 2 5 6" xfId="7546"/>
    <cellStyle name="40 % - Markeringsfarve5 2 3 2 2 5 6 2" xfId="17808"/>
    <cellStyle name="40 % - Markeringsfarve5 2 3 2 2 5 7" xfId="17803"/>
    <cellStyle name="40 % - Markeringsfarve5 2 3 2 2 6" xfId="7547"/>
    <cellStyle name="40 % - Markeringsfarve5 2 3 2 2 6 2" xfId="17809"/>
    <cellStyle name="40 % - Markeringsfarve5 2 3 2 2 7" xfId="7548"/>
    <cellStyle name="40 % - Markeringsfarve5 2 3 2 2 7 2" xfId="17810"/>
    <cellStyle name="40 % - Markeringsfarve5 2 3 2 2 8" xfId="7549"/>
    <cellStyle name="40 % - Markeringsfarve5 2 3 2 2 8 2" xfId="17811"/>
    <cellStyle name="40 % - Markeringsfarve5 2 3 2 2 9" xfId="7550"/>
    <cellStyle name="40 % - Markeringsfarve5 2 3 2 2 9 2" xfId="17812"/>
    <cellStyle name="40 % - Markeringsfarve5 2 3 2 3" xfId="7551"/>
    <cellStyle name="40 % - Markeringsfarve5 2 3 2 3 2" xfId="7552"/>
    <cellStyle name="40 % - Markeringsfarve5 2 3 2 3 2 2" xfId="17814"/>
    <cellStyle name="40 % - Markeringsfarve5 2 3 2 3 3" xfId="7553"/>
    <cellStyle name="40 % - Markeringsfarve5 2 3 2 3 3 2" xfId="17815"/>
    <cellStyle name="40 % - Markeringsfarve5 2 3 2 3 4" xfId="7554"/>
    <cellStyle name="40 % - Markeringsfarve5 2 3 2 3 4 2" xfId="17816"/>
    <cellStyle name="40 % - Markeringsfarve5 2 3 2 3 5" xfId="7555"/>
    <cellStyle name="40 % - Markeringsfarve5 2 3 2 3 5 2" xfId="17817"/>
    <cellStyle name="40 % - Markeringsfarve5 2 3 2 3 6" xfId="7556"/>
    <cellStyle name="40 % - Markeringsfarve5 2 3 2 3 6 2" xfId="17818"/>
    <cellStyle name="40 % - Markeringsfarve5 2 3 2 3 7" xfId="17813"/>
    <cellStyle name="40 % - Markeringsfarve5 2 3 2 4" xfId="7557"/>
    <cellStyle name="40 % - Markeringsfarve5 2 3 2 4 2" xfId="7558"/>
    <cellStyle name="40 % - Markeringsfarve5 2 3 2 4 2 2" xfId="17820"/>
    <cellStyle name="40 % - Markeringsfarve5 2 3 2 4 3" xfId="7559"/>
    <cellStyle name="40 % - Markeringsfarve5 2 3 2 4 3 2" xfId="17821"/>
    <cellStyle name="40 % - Markeringsfarve5 2 3 2 4 4" xfId="7560"/>
    <cellStyle name="40 % - Markeringsfarve5 2 3 2 4 4 2" xfId="17822"/>
    <cellStyle name="40 % - Markeringsfarve5 2 3 2 4 5" xfId="7561"/>
    <cellStyle name="40 % - Markeringsfarve5 2 3 2 4 5 2" xfId="17823"/>
    <cellStyle name="40 % - Markeringsfarve5 2 3 2 4 6" xfId="7562"/>
    <cellStyle name="40 % - Markeringsfarve5 2 3 2 4 6 2" xfId="17824"/>
    <cellStyle name="40 % - Markeringsfarve5 2 3 2 4 7" xfId="17819"/>
    <cellStyle name="40 % - Markeringsfarve5 2 3 2 5" xfId="7563"/>
    <cellStyle name="40 % - Markeringsfarve5 2 3 2 5 2" xfId="7564"/>
    <cellStyle name="40 % - Markeringsfarve5 2 3 2 5 2 2" xfId="17826"/>
    <cellStyle name="40 % - Markeringsfarve5 2 3 2 5 3" xfId="7565"/>
    <cellStyle name="40 % - Markeringsfarve5 2 3 2 5 3 2" xfId="17827"/>
    <cellStyle name="40 % - Markeringsfarve5 2 3 2 5 4" xfId="7566"/>
    <cellStyle name="40 % - Markeringsfarve5 2 3 2 5 4 2" xfId="17828"/>
    <cellStyle name="40 % - Markeringsfarve5 2 3 2 5 5" xfId="7567"/>
    <cellStyle name="40 % - Markeringsfarve5 2 3 2 5 5 2" xfId="17829"/>
    <cellStyle name="40 % - Markeringsfarve5 2 3 2 5 6" xfId="7568"/>
    <cellStyle name="40 % - Markeringsfarve5 2 3 2 5 6 2" xfId="17830"/>
    <cellStyle name="40 % - Markeringsfarve5 2 3 2 5 7" xfId="17825"/>
    <cellStyle name="40 % - Markeringsfarve5 2 3 2 6" xfId="7569"/>
    <cellStyle name="40 % - Markeringsfarve5 2 3 2 6 2" xfId="7570"/>
    <cellStyle name="40 % - Markeringsfarve5 2 3 2 6 2 2" xfId="17832"/>
    <cellStyle name="40 % - Markeringsfarve5 2 3 2 6 3" xfId="7571"/>
    <cellStyle name="40 % - Markeringsfarve5 2 3 2 6 3 2" xfId="17833"/>
    <cellStyle name="40 % - Markeringsfarve5 2 3 2 6 4" xfId="7572"/>
    <cellStyle name="40 % - Markeringsfarve5 2 3 2 6 4 2" xfId="17834"/>
    <cellStyle name="40 % - Markeringsfarve5 2 3 2 6 5" xfId="7573"/>
    <cellStyle name="40 % - Markeringsfarve5 2 3 2 6 5 2" xfId="17835"/>
    <cellStyle name="40 % - Markeringsfarve5 2 3 2 6 6" xfId="7574"/>
    <cellStyle name="40 % - Markeringsfarve5 2 3 2 6 6 2" xfId="17836"/>
    <cellStyle name="40 % - Markeringsfarve5 2 3 2 6 7" xfId="17831"/>
    <cellStyle name="40 % - Markeringsfarve5 2 3 2 7" xfId="7575"/>
    <cellStyle name="40 % - Markeringsfarve5 2 3 2 7 2" xfId="17837"/>
    <cellStyle name="40 % - Markeringsfarve5 2 3 2 8" xfId="7576"/>
    <cellStyle name="40 % - Markeringsfarve5 2 3 2 8 2" xfId="17838"/>
    <cellStyle name="40 % - Markeringsfarve5 2 3 2 9" xfId="7577"/>
    <cellStyle name="40 % - Markeringsfarve5 2 3 2 9 2" xfId="17839"/>
    <cellStyle name="40 % - Markeringsfarve5 2 3 3" xfId="7578"/>
    <cellStyle name="40 % - Markeringsfarve5 2 3 3 10" xfId="7579"/>
    <cellStyle name="40 % - Markeringsfarve5 2 3 3 10 2" xfId="17841"/>
    <cellStyle name="40 % - Markeringsfarve5 2 3 3 11" xfId="17840"/>
    <cellStyle name="40 % - Markeringsfarve5 2 3 3 2" xfId="7580"/>
    <cellStyle name="40 % - Markeringsfarve5 2 3 3 2 2" xfId="7581"/>
    <cellStyle name="40 % - Markeringsfarve5 2 3 3 2 2 2" xfId="17843"/>
    <cellStyle name="40 % - Markeringsfarve5 2 3 3 2 3" xfId="7582"/>
    <cellStyle name="40 % - Markeringsfarve5 2 3 3 2 3 2" xfId="17844"/>
    <cellStyle name="40 % - Markeringsfarve5 2 3 3 2 4" xfId="7583"/>
    <cellStyle name="40 % - Markeringsfarve5 2 3 3 2 4 2" xfId="17845"/>
    <cellStyle name="40 % - Markeringsfarve5 2 3 3 2 5" xfId="7584"/>
    <cellStyle name="40 % - Markeringsfarve5 2 3 3 2 5 2" xfId="17846"/>
    <cellStyle name="40 % - Markeringsfarve5 2 3 3 2 6" xfId="7585"/>
    <cellStyle name="40 % - Markeringsfarve5 2 3 3 2 6 2" xfId="17847"/>
    <cellStyle name="40 % - Markeringsfarve5 2 3 3 2 7" xfId="17842"/>
    <cellStyle name="40 % - Markeringsfarve5 2 3 3 3" xfId="7586"/>
    <cellStyle name="40 % - Markeringsfarve5 2 3 3 3 2" xfId="7587"/>
    <cellStyle name="40 % - Markeringsfarve5 2 3 3 3 2 2" xfId="17849"/>
    <cellStyle name="40 % - Markeringsfarve5 2 3 3 3 3" xfId="7588"/>
    <cellStyle name="40 % - Markeringsfarve5 2 3 3 3 3 2" xfId="17850"/>
    <cellStyle name="40 % - Markeringsfarve5 2 3 3 3 4" xfId="7589"/>
    <cellStyle name="40 % - Markeringsfarve5 2 3 3 3 4 2" xfId="17851"/>
    <cellStyle name="40 % - Markeringsfarve5 2 3 3 3 5" xfId="7590"/>
    <cellStyle name="40 % - Markeringsfarve5 2 3 3 3 5 2" xfId="17852"/>
    <cellStyle name="40 % - Markeringsfarve5 2 3 3 3 6" xfId="7591"/>
    <cellStyle name="40 % - Markeringsfarve5 2 3 3 3 6 2" xfId="17853"/>
    <cellStyle name="40 % - Markeringsfarve5 2 3 3 3 7" xfId="17848"/>
    <cellStyle name="40 % - Markeringsfarve5 2 3 3 4" xfId="7592"/>
    <cellStyle name="40 % - Markeringsfarve5 2 3 3 4 2" xfId="7593"/>
    <cellStyle name="40 % - Markeringsfarve5 2 3 3 4 2 2" xfId="17855"/>
    <cellStyle name="40 % - Markeringsfarve5 2 3 3 4 3" xfId="7594"/>
    <cellStyle name="40 % - Markeringsfarve5 2 3 3 4 3 2" xfId="17856"/>
    <cellStyle name="40 % - Markeringsfarve5 2 3 3 4 4" xfId="7595"/>
    <cellStyle name="40 % - Markeringsfarve5 2 3 3 4 4 2" xfId="17857"/>
    <cellStyle name="40 % - Markeringsfarve5 2 3 3 4 5" xfId="7596"/>
    <cellStyle name="40 % - Markeringsfarve5 2 3 3 4 5 2" xfId="17858"/>
    <cellStyle name="40 % - Markeringsfarve5 2 3 3 4 6" xfId="7597"/>
    <cellStyle name="40 % - Markeringsfarve5 2 3 3 4 6 2" xfId="17859"/>
    <cellStyle name="40 % - Markeringsfarve5 2 3 3 4 7" xfId="17854"/>
    <cellStyle name="40 % - Markeringsfarve5 2 3 3 5" xfId="7598"/>
    <cellStyle name="40 % - Markeringsfarve5 2 3 3 5 2" xfId="7599"/>
    <cellStyle name="40 % - Markeringsfarve5 2 3 3 5 2 2" xfId="17861"/>
    <cellStyle name="40 % - Markeringsfarve5 2 3 3 5 3" xfId="7600"/>
    <cellStyle name="40 % - Markeringsfarve5 2 3 3 5 3 2" xfId="17862"/>
    <cellStyle name="40 % - Markeringsfarve5 2 3 3 5 4" xfId="7601"/>
    <cellStyle name="40 % - Markeringsfarve5 2 3 3 5 4 2" xfId="17863"/>
    <cellStyle name="40 % - Markeringsfarve5 2 3 3 5 5" xfId="7602"/>
    <cellStyle name="40 % - Markeringsfarve5 2 3 3 5 5 2" xfId="17864"/>
    <cellStyle name="40 % - Markeringsfarve5 2 3 3 5 6" xfId="7603"/>
    <cellStyle name="40 % - Markeringsfarve5 2 3 3 5 6 2" xfId="17865"/>
    <cellStyle name="40 % - Markeringsfarve5 2 3 3 5 7" xfId="17860"/>
    <cellStyle name="40 % - Markeringsfarve5 2 3 3 6" xfId="7604"/>
    <cellStyle name="40 % - Markeringsfarve5 2 3 3 6 2" xfId="17866"/>
    <cellStyle name="40 % - Markeringsfarve5 2 3 3 7" xfId="7605"/>
    <cellStyle name="40 % - Markeringsfarve5 2 3 3 7 2" xfId="17867"/>
    <cellStyle name="40 % - Markeringsfarve5 2 3 3 8" xfId="7606"/>
    <cellStyle name="40 % - Markeringsfarve5 2 3 3 8 2" xfId="17868"/>
    <cellStyle name="40 % - Markeringsfarve5 2 3 3 9" xfId="7607"/>
    <cellStyle name="40 % - Markeringsfarve5 2 3 3 9 2" xfId="17869"/>
    <cellStyle name="40 % - Markeringsfarve5 2 3 4" xfId="7608"/>
    <cellStyle name="40 % - Markeringsfarve5 2 3 4 2" xfId="7609"/>
    <cellStyle name="40 % - Markeringsfarve5 2 3 4 2 2" xfId="17871"/>
    <cellStyle name="40 % - Markeringsfarve5 2 3 4 3" xfId="7610"/>
    <cellStyle name="40 % - Markeringsfarve5 2 3 4 3 2" xfId="17872"/>
    <cellStyle name="40 % - Markeringsfarve5 2 3 4 4" xfId="7611"/>
    <cellStyle name="40 % - Markeringsfarve5 2 3 4 4 2" xfId="17873"/>
    <cellStyle name="40 % - Markeringsfarve5 2 3 4 5" xfId="7612"/>
    <cellStyle name="40 % - Markeringsfarve5 2 3 4 5 2" xfId="17874"/>
    <cellStyle name="40 % - Markeringsfarve5 2 3 4 6" xfId="7613"/>
    <cellStyle name="40 % - Markeringsfarve5 2 3 4 6 2" xfId="17875"/>
    <cellStyle name="40 % - Markeringsfarve5 2 3 4 7" xfId="17870"/>
    <cellStyle name="40 % - Markeringsfarve5 2 3 5" xfId="7614"/>
    <cellStyle name="40 % - Markeringsfarve5 2 3 5 2" xfId="7615"/>
    <cellStyle name="40 % - Markeringsfarve5 2 3 5 2 2" xfId="17877"/>
    <cellStyle name="40 % - Markeringsfarve5 2 3 5 3" xfId="7616"/>
    <cellStyle name="40 % - Markeringsfarve5 2 3 5 3 2" xfId="17878"/>
    <cellStyle name="40 % - Markeringsfarve5 2 3 5 4" xfId="7617"/>
    <cellStyle name="40 % - Markeringsfarve5 2 3 5 4 2" xfId="17879"/>
    <cellStyle name="40 % - Markeringsfarve5 2 3 5 5" xfId="7618"/>
    <cellStyle name="40 % - Markeringsfarve5 2 3 5 5 2" xfId="17880"/>
    <cellStyle name="40 % - Markeringsfarve5 2 3 5 6" xfId="7619"/>
    <cellStyle name="40 % - Markeringsfarve5 2 3 5 6 2" xfId="17881"/>
    <cellStyle name="40 % - Markeringsfarve5 2 3 5 7" xfId="17876"/>
    <cellStyle name="40 % - Markeringsfarve5 2 3 6" xfId="7620"/>
    <cellStyle name="40 % - Markeringsfarve5 2 3 6 2" xfId="7621"/>
    <cellStyle name="40 % - Markeringsfarve5 2 3 6 2 2" xfId="17883"/>
    <cellStyle name="40 % - Markeringsfarve5 2 3 6 3" xfId="7622"/>
    <cellStyle name="40 % - Markeringsfarve5 2 3 6 3 2" xfId="17884"/>
    <cellStyle name="40 % - Markeringsfarve5 2 3 6 4" xfId="7623"/>
    <cellStyle name="40 % - Markeringsfarve5 2 3 6 4 2" xfId="17885"/>
    <cellStyle name="40 % - Markeringsfarve5 2 3 6 5" xfId="7624"/>
    <cellStyle name="40 % - Markeringsfarve5 2 3 6 5 2" xfId="17886"/>
    <cellStyle name="40 % - Markeringsfarve5 2 3 6 6" xfId="7625"/>
    <cellStyle name="40 % - Markeringsfarve5 2 3 6 6 2" xfId="17887"/>
    <cellStyle name="40 % - Markeringsfarve5 2 3 6 7" xfId="17882"/>
    <cellStyle name="40 % - Markeringsfarve5 2 3 7" xfId="7626"/>
    <cellStyle name="40 % - Markeringsfarve5 2 3 7 2" xfId="7627"/>
    <cellStyle name="40 % - Markeringsfarve5 2 3 7 2 2" xfId="17889"/>
    <cellStyle name="40 % - Markeringsfarve5 2 3 7 3" xfId="7628"/>
    <cellStyle name="40 % - Markeringsfarve5 2 3 7 3 2" xfId="17890"/>
    <cellStyle name="40 % - Markeringsfarve5 2 3 7 4" xfId="7629"/>
    <cellStyle name="40 % - Markeringsfarve5 2 3 7 4 2" xfId="17891"/>
    <cellStyle name="40 % - Markeringsfarve5 2 3 7 5" xfId="7630"/>
    <cellStyle name="40 % - Markeringsfarve5 2 3 7 5 2" xfId="17892"/>
    <cellStyle name="40 % - Markeringsfarve5 2 3 7 6" xfId="7631"/>
    <cellStyle name="40 % - Markeringsfarve5 2 3 7 6 2" xfId="17893"/>
    <cellStyle name="40 % - Markeringsfarve5 2 3 7 7" xfId="17888"/>
    <cellStyle name="40 % - Markeringsfarve5 2 3 8" xfId="7632"/>
    <cellStyle name="40 % - Markeringsfarve5 2 3 8 2" xfId="17894"/>
    <cellStyle name="40 % - Markeringsfarve5 2 3 9" xfId="7633"/>
    <cellStyle name="40 % - Markeringsfarve5 2 3 9 2" xfId="17895"/>
    <cellStyle name="40 % - Markeringsfarve5 2 4" xfId="7634"/>
    <cellStyle name="40 % - Markeringsfarve5 2 4 10" xfId="7635"/>
    <cellStyle name="40 % - Markeringsfarve5 2 4 10 2" xfId="17897"/>
    <cellStyle name="40 % - Markeringsfarve5 2 4 11" xfId="7636"/>
    <cellStyle name="40 % - Markeringsfarve5 2 4 11 2" xfId="17898"/>
    <cellStyle name="40 % - Markeringsfarve5 2 4 12" xfId="17896"/>
    <cellStyle name="40 % - Markeringsfarve5 2 4 2" xfId="7637"/>
    <cellStyle name="40 % - Markeringsfarve5 2 4 2 10" xfId="7638"/>
    <cellStyle name="40 % - Markeringsfarve5 2 4 2 10 2" xfId="17900"/>
    <cellStyle name="40 % - Markeringsfarve5 2 4 2 11" xfId="17899"/>
    <cellStyle name="40 % - Markeringsfarve5 2 4 2 2" xfId="7639"/>
    <cellStyle name="40 % - Markeringsfarve5 2 4 2 2 10" xfId="17901"/>
    <cellStyle name="40 % - Markeringsfarve5 2 4 2 2 2" xfId="7640"/>
    <cellStyle name="40 % - Markeringsfarve5 2 4 2 2 2 2" xfId="7641"/>
    <cellStyle name="40 % - Markeringsfarve5 2 4 2 2 2 2 2" xfId="17903"/>
    <cellStyle name="40 % - Markeringsfarve5 2 4 2 2 2 3" xfId="7642"/>
    <cellStyle name="40 % - Markeringsfarve5 2 4 2 2 2 3 2" xfId="17904"/>
    <cellStyle name="40 % - Markeringsfarve5 2 4 2 2 2 4" xfId="7643"/>
    <cellStyle name="40 % - Markeringsfarve5 2 4 2 2 2 4 2" xfId="17905"/>
    <cellStyle name="40 % - Markeringsfarve5 2 4 2 2 2 5" xfId="7644"/>
    <cellStyle name="40 % - Markeringsfarve5 2 4 2 2 2 5 2" xfId="17906"/>
    <cellStyle name="40 % - Markeringsfarve5 2 4 2 2 2 6" xfId="7645"/>
    <cellStyle name="40 % - Markeringsfarve5 2 4 2 2 2 6 2" xfId="17907"/>
    <cellStyle name="40 % - Markeringsfarve5 2 4 2 2 2 7" xfId="17902"/>
    <cellStyle name="40 % - Markeringsfarve5 2 4 2 2 3" xfId="7646"/>
    <cellStyle name="40 % - Markeringsfarve5 2 4 2 2 3 2" xfId="7647"/>
    <cellStyle name="40 % - Markeringsfarve5 2 4 2 2 3 2 2" xfId="17909"/>
    <cellStyle name="40 % - Markeringsfarve5 2 4 2 2 3 3" xfId="7648"/>
    <cellStyle name="40 % - Markeringsfarve5 2 4 2 2 3 3 2" xfId="17910"/>
    <cellStyle name="40 % - Markeringsfarve5 2 4 2 2 3 4" xfId="7649"/>
    <cellStyle name="40 % - Markeringsfarve5 2 4 2 2 3 4 2" xfId="17911"/>
    <cellStyle name="40 % - Markeringsfarve5 2 4 2 2 3 5" xfId="7650"/>
    <cellStyle name="40 % - Markeringsfarve5 2 4 2 2 3 5 2" xfId="17912"/>
    <cellStyle name="40 % - Markeringsfarve5 2 4 2 2 3 6" xfId="7651"/>
    <cellStyle name="40 % - Markeringsfarve5 2 4 2 2 3 6 2" xfId="17913"/>
    <cellStyle name="40 % - Markeringsfarve5 2 4 2 2 3 7" xfId="17908"/>
    <cellStyle name="40 % - Markeringsfarve5 2 4 2 2 4" xfId="7652"/>
    <cellStyle name="40 % - Markeringsfarve5 2 4 2 2 4 2" xfId="7653"/>
    <cellStyle name="40 % - Markeringsfarve5 2 4 2 2 4 2 2" xfId="17915"/>
    <cellStyle name="40 % - Markeringsfarve5 2 4 2 2 4 3" xfId="7654"/>
    <cellStyle name="40 % - Markeringsfarve5 2 4 2 2 4 3 2" xfId="17916"/>
    <cellStyle name="40 % - Markeringsfarve5 2 4 2 2 4 4" xfId="7655"/>
    <cellStyle name="40 % - Markeringsfarve5 2 4 2 2 4 4 2" xfId="17917"/>
    <cellStyle name="40 % - Markeringsfarve5 2 4 2 2 4 5" xfId="7656"/>
    <cellStyle name="40 % - Markeringsfarve5 2 4 2 2 4 5 2" xfId="17918"/>
    <cellStyle name="40 % - Markeringsfarve5 2 4 2 2 4 6" xfId="7657"/>
    <cellStyle name="40 % - Markeringsfarve5 2 4 2 2 4 6 2" xfId="17919"/>
    <cellStyle name="40 % - Markeringsfarve5 2 4 2 2 4 7" xfId="17914"/>
    <cellStyle name="40 % - Markeringsfarve5 2 4 2 2 5" xfId="7658"/>
    <cellStyle name="40 % - Markeringsfarve5 2 4 2 2 5 2" xfId="17920"/>
    <cellStyle name="40 % - Markeringsfarve5 2 4 2 2 6" xfId="7659"/>
    <cellStyle name="40 % - Markeringsfarve5 2 4 2 2 6 2" xfId="17921"/>
    <cellStyle name="40 % - Markeringsfarve5 2 4 2 2 7" xfId="7660"/>
    <cellStyle name="40 % - Markeringsfarve5 2 4 2 2 7 2" xfId="17922"/>
    <cellStyle name="40 % - Markeringsfarve5 2 4 2 2 8" xfId="7661"/>
    <cellStyle name="40 % - Markeringsfarve5 2 4 2 2 8 2" xfId="17923"/>
    <cellStyle name="40 % - Markeringsfarve5 2 4 2 2 9" xfId="7662"/>
    <cellStyle name="40 % - Markeringsfarve5 2 4 2 2 9 2" xfId="17924"/>
    <cellStyle name="40 % - Markeringsfarve5 2 4 2 3" xfId="7663"/>
    <cellStyle name="40 % - Markeringsfarve5 2 4 2 3 2" xfId="7664"/>
    <cellStyle name="40 % - Markeringsfarve5 2 4 2 3 2 2" xfId="17926"/>
    <cellStyle name="40 % - Markeringsfarve5 2 4 2 3 3" xfId="7665"/>
    <cellStyle name="40 % - Markeringsfarve5 2 4 2 3 3 2" xfId="17927"/>
    <cellStyle name="40 % - Markeringsfarve5 2 4 2 3 4" xfId="7666"/>
    <cellStyle name="40 % - Markeringsfarve5 2 4 2 3 4 2" xfId="17928"/>
    <cellStyle name="40 % - Markeringsfarve5 2 4 2 3 5" xfId="7667"/>
    <cellStyle name="40 % - Markeringsfarve5 2 4 2 3 5 2" xfId="17929"/>
    <cellStyle name="40 % - Markeringsfarve5 2 4 2 3 6" xfId="7668"/>
    <cellStyle name="40 % - Markeringsfarve5 2 4 2 3 6 2" xfId="17930"/>
    <cellStyle name="40 % - Markeringsfarve5 2 4 2 3 7" xfId="17925"/>
    <cellStyle name="40 % - Markeringsfarve5 2 4 2 4" xfId="7669"/>
    <cellStyle name="40 % - Markeringsfarve5 2 4 2 4 2" xfId="7670"/>
    <cellStyle name="40 % - Markeringsfarve5 2 4 2 4 2 2" xfId="17932"/>
    <cellStyle name="40 % - Markeringsfarve5 2 4 2 4 3" xfId="7671"/>
    <cellStyle name="40 % - Markeringsfarve5 2 4 2 4 3 2" xfId="17933"/>
    <cellStyle name="40 % - Markeringsfarve5 2 4 2 4 4" xfId="7672"/>
    <cellStyle name="40 % - Markeringsfarve5 2 4 2 4 4 2" xfId="17934"/>
    <cellStyle name="40 % - Markeringsfarve5 2 4 2 4 5" xfId="7673"/>
    <cellStyle name="40 % - Markeringsfarve5 2 4 2 4 5 2" xfId="17935"/>
    <cellStyle name="40 % - Markeringsfarve5 2 4 2 4 6" xfId="7674"/>
    <cellStyle name="40 % - Markeringsfarve5 2 4 2 4 6 2" xfId="17936"/>
    <cellStyle name="40 % - Markeringsfarve5 2 4 2 4 7" xfId="17931"/>
    <cellStyle name="40 % - Markeringsfarve5 2 4 2 5" xfId="7675"/>
    <cellStyle name="40 % - Markeringsfarve5 2 4 2 5 2" xfId="7676"/>
    <cellStyle name="40 % - Markeringsfarve5 2 4 2 5 2 2" xfId="17938"/>
    <cellStyle name="40 % - Markeringsfarve5 2 4 2 5 3" xfId="7677"/>
    <cellStyle name="40 % - Markeringsfarve5 2 4 2 5 3 2" xfId="17939"/>
    <cellStyle name="40 % - Markeringsfarve5 2 4 2 5 4" xfId="7678"/>
    <cellStyle name="40 % - Markeringsfarve5 2 4 2 5 4 2" xfId="17940"/>
    <cellStyle name="40 % - Markeringsfarve5 2 4 2 5 5" xfId="7679"/>
    <cellStyle name="40 % - Markeringsfarve5 2 4 2 5 5 2" xfId="17941"/>
    <cellStyle name="40 % - Markeringsfarve5 2 4 2 5 6" xfId="7680"/>
    <cellStyle name="40 % - Markeringsfarve5 2 4 2 5 6 2" xfId="17942"/>
    <cellStyle name="40 % - Markeringsfarve5 2 4 2 5 7" xfId="17937"/>
    <cellStyle name="40 % - Markeringsfarve5 2 4 2 6" xfId="7681"/>
    <cellStyle name="40 % - Markeringsfarve5 2 4 2 6 2" xfId="17943"/>
    <cellStyle name="40 % - Markeringsfarve5 2 4 2 7" xfId="7682"/>
    <cellStyle name="40 % - Markeringsfarve5 2 4 2 7 2" xfId="17944"/>
    <cellStyle name="40 % - Markeringsfarve5 2 4 2 8" xfId="7683"/>
    <cellStyle name="40 % - Markeringsfarve5 2 4 2 8 2" xfId="17945"/>
    <cellStyle name="40 % - Markeringsfarve5 2 4 2 9" xfId="7684"/>
    <cellStyle name="40 % - Markeringsfarve5 2 4 2 9 2" xfId="17946"/>
    <cellStyle name="40 % - Markeringsfarve5 2 4 3" xfId="7685"/>
    <cellStyle name="40 % - Markeringsfarve5 2 4 3 10" xfId="17947"/>
    <cellStyle name="40 % - Markeringsfarve5 2 4 3 2" xfId="7686"/>
    <cellStyle name="40 % - Markeringsfarve5 2 4 3 2 2" xfId="7687"/>
    <cellStyle name="40 % - Markeringsfarve5 2 4 3 2 2 2" xfId="17949"/>
    <cellStyle name="40 % - Markeringsfarve5 2 4 3 2 3" xfId="7688"/>
    <cellStyle name="40 % - Markeringsfarve5 2 4 3 2 3 2" xfId="17950"/>
    <cellStyle name="40 % - Markeringsfarve5 2 4 3 2 4" xfId="7689"/>
    <cellStyle name="40 % - Markeringsfarve5 2 4 3 2 4 2" xfId="17951"/>
    <cellStyle name="40 % - Markeringsfarve5 2 4 3 2 5" xfId="7690"/>
    <cellStyle name="40 % - Markeringsfarve5 2 4 3 2 5 2" xfId="17952"/>
    <cellStyle name="40 % - Markeringsfarve5 2 4 3 2 6" xfId="7691"/>
    <cellStyle name="40 % - Markeringsfarve5 2 4 3 2 6 2" xfId="17953"/>
    <cellStyle name="40 % - Markeringsfarve5 2 4 3 2 7" xfId="17948"/>
    <cellStyle name="40 % - Markeringsfarve5 2 4 3 3" xfId="7692"/>
    <cellStyle name="40 % - Markeringsfarve5 2 4 3 3 2" xfId="7693"/>
    <cellStyle name="40 % - Markeringsfarve5 2 4 3 3 2 2" xfId="17955"/>
    <cellStyle name="40 % - Markeringsfarve5 2 4 3 3 3" xfId="7694"/>
    <cellStyle name="40 % - Markeringsfarve5 2 4 3 3 3 2" xfId="17956"/>
    <cellStyle name="40 % - Markeringsfarve5 2 4 3 3 4" xfId="7695"/>
    <cellStyle name="40 % - Markeringsfarve5 2 4 3 3 4 2" xfId="17957"/>
    <cellStyle name="40 % - Markeringsfarve5 2 4 3 3 5" xfId="7696"/>
    <cellStyle name="40 % - Markeringsfarve5 2 4 3 3 5 2" xfId="17958"/>
    <cellStyle name="40 % - Markeringsfarve5 2 4 3 3 6" xfId="7697"/>
    <cellStyle name="40 % - Markeringsfarve5 2 4 3 3 6 2" xfId="17959"/>
    <cellStyle name="40 % - Markeringsfarve5 2 4 3 3 7" xfId="17954"/>
    <cellStyle name="40 % - Markeringsfarve5 2 4 3 4" xfId="7698"/>
    <cellStyle name="40 % - Markeringsfarve5 2 4 3 4 2" xfId="7699"/>
    <cellStyle name="40 % - Markeringsfarve5 2 4 3 4 2 2" xfId="17961"/>
    <cellStyle name="40 % - Markeringsfarve5 2 4 3 4 3" xfId="7700"/>
    <cellStyle name="40 % - Markeringsfarve5 2 4 3 4 3 2" xfId="17962"/>
    <cellStyle name="40 % - Markeringsfarve5 2 4 3 4 4" xfId="7701"/>
    <cellStyle name="40 % - Markeringsfarve5 2 4 3 4 4 2" xfId="17963"/>
    <cellStyle name="40 % - Markeringsfarve5 2 4 3 4 5" xfId="7702"/>
    <cellStyle name="40 % - Markeringsfarve5 2 4 3 4 5 2" xfId="17964"/>
    <cellStyle name="40 % - Markeringsfarve5 2 4 3 4 6" xfId="7703"/>
    <cellStyle name="40 % - Markeringsfarve5 2 4 3 4 6 2" xfId="17965"/>
    <cellStyle name="40 % - Markeringsfarve5 2 4 3 4 7" xfId="17960"/>
    <cellStyle name="40 % - Markeringsfarve5 2 4 3 5" xfId="7704"/>
    <cellStyle name="40 % - Markeringsfarve5 2 4 3 5 2" xfId="17966"/>
    <cellStyle name="40 % - Markeringsfarve5 2 4 3 6" xfId="7705"/>
    <cellStyle name="40 % - Markeringsfarve5 2 4 3 6 2" xfId="17967"/>
    <cellStyle name="40 % - Markeringsfarve5 2 4 3 7" xfId="7706"/>
    <cellStyle name="40 % - Markeringsfarve5 2 4 3 7 2" xfId="17968"/>
    <cellStyle name="40 % - Markeringsfarve5 2 4 3 8" xfId="7707"/>
    <cellStyle name="40 % - Markeringsfarve5 2 4 3 8 2" xfId="17969"/>
    <cellStyle name="40 % - Markeringsfarve5 2 4 3 9" xfId="7708"/>
    <cellStyle name="40 % - Markeringsfarve5 2 4 3 9 2" xfId="17970"/>
    <cellStyle name="40 % - Markeringsfarve5 2 4 4" xfId="7709"/>
    <cellStyle name="40 % - Markeringsfarve5 2 4 4 2" xfId="7710"/>
    <cellStyle name="40 % - Markeringsfarve5 2 4 4 2 2" xfId="17972"/>
    <cellStyle name="40 % - Markeringsfarve5 2 4 4 3" xfId="7711"/>
    <cellStyle name="40 % - Markeringsfarve5 2 4 4 3 2" xfId="17973"/>
    <cellStyle name="40 % - Markeringsfarve5 2 4 4 4" xfId="7712"/>
    <cellStyle name="40 % - Markeringsfarve5 2 4 4 4 2" xfId="17974"/>
    <cellStyle name="40 % - Markeringsfarve5 2 4 4 5" xfId="7713"/>
    <cellStyle name="40 % - Markeringsfarve5 2 4 4 5 2" xfId="17975"/>
    <cellStyle name="40 % - Markeringsfarve5 2 4 4 6" xfId="7714"/>
    <cellStyle name="40 % - Markeringsfarve5 2 4 4 6 2" xfId="17976"/>
    <cellStyle name="40 % - Markeringsfarve5 2 4 4 7" xfId="17971"/>
    <cellStyle name="40 % - Markeringsfarve5 2 4 5" xfId="7715"/>
    <cellStyle name="40 % - Markeringsfarve5 2 4 5 2" xfId="7716"/>
    <cellStyle name="40 % - Markeringsfarve5 2 4 5 2 2" xfId="17978"/>
    <cellStyle name="40 % - Markeringsfarve5 2 4 5 3" xfId="7717"/>
    <cellStyle name="40 % - Markeringsfarve5 2 4 5 3 2" xfId="17979"/>
    <cellStyle name="40 % - Markeringsfarve5 2 4 5 4" xfId="7718"/>
    <cellStyle name="40 % - Markeringsfarve5 2 4 5 4 2" xfId="17980"/>
    <cellStyle name="40 % - Markeringsfarve5 2 4 5 5" xfId="7719"/>
    <cellStyle name="40 % - Markeringsfarve5 2 4 5 5 2" xfId="17981"/>
    <cellStyle name="40 % - Markeringsfarve5 2 4 5 6" xfId="7720"/>
    <cellStyle name="40 % - Markeringsfarve5 2 4 5 6 2" xfId="17982"/>
    <cellStyle name="40 % - Markeringsfarve5 2 4 5 7" xfId="17977"/>
    <cellStyle name="40 % - Markeringsfarve5 2 4 6" xfId="7721"/>
    <cellStyle name="40 % - Markeringsfarve5 2 4 6 2" xfId="7722"/>
    <cellStyle name="40 % - Markeringsfarve5 2 4 6 2 2" xfId="17984"/>
    <cellStyle name="40 % - Markeringsfarve5 2 4 6 3" xfId="7723"/>
    <cellStyle name="40 % - Markeringsfarve5 2 4 6 3 2" xfId="17985"/>
    <cellStyle name="40 % - Markeringsfarve5 2 4 6 4" xfId="7724"/>
    <cellStyle name="40 % - Markeringsfarve5 2 4 6 4 2" xfId="17986"/>
    <cellStyle name="40 % - Markeringsfarve5 2 4 6 5" xfId="7725"/>
    <cellStyle name="40 % - Markeringsfarve5 2 4 6 5 2" xfId="17987"/>
    <cellStyle name="40 % - Markeringsfarve5 2 4 6 6" xfId="7726"/>
    <cellStyle name="40 % - Markeringsfarve5 2 4 6 6 2" xfId="17988"/>
    <cellStyle name="40 % - Markeringsfarve5 2 4 6 7" xfId="17983"/>
    <cellStyle name="40 % - Markeringsfarve5 2 4 7" xfId="7727"/>
    <cellStyle name="40 % - Markeringsfarve5 2 4 7 2" xfId="17989"/>
    <cellStyle name="40 % - Markeringsfarve5 2 4 8" xfId="7728"/>
    <cellStyle name="40 % - Markeringsfarve5 2 4 8 2" xfId="17990"/>
    <cellStyle name="40 % - Markeringsfarve5 2 4 9" xfId="7729"/>
    <cellStyle name="40 % - Markeringsfarve5 2 4 9 2" xfId="17991"/>
    <cellStyle name="40 % - Markeringsfarve5 2 5" xfId="7730"/>
    <cellStyle name="40 % - Markeringsfarve5 2 5 10" xfId="7731"/>
    <cellStyle name="40 % - Markeringsfarve5 2 5 10 2" xfId="17993"/>
    <cellStyle name="40 % - Markeringsfarve5 2 5 11" xfId="17992"/>
    <cellStyle name="40 % - Markeringsfarve5 2 5 2" xfId="7732"/>
    <cellStyle name="40 % - Markeringsfarve5 2 5 2 10" xfId="17994"/>
    <cellStyle name="40 % - Markeringsfarve5 2 5 2 2" xfId="7733"/>
    <cellStyle name="40 % - Markeringsfarve5 2 5 2 2 2" xfId="7734"/>
    <cellStyle name="40 % - Markeringsfarve5 2 5 2 2 2 2" xfId="17996"/>
    <cellStyle name="40 % - Markeringsfarve5 2 5 2 2 3" xfId="7735"/>
    <cellStyle name="40 % - Markeringsfarve5 2 5 2 2 3 2" xfId="17997"/>
    <cellStyle name="40 % - Markeringsfarve5 2 5 2 2 4" xfId="7736"/>
    <cellStyle name="40 % - Markeringsfarve5 2 5 2 2 4 2" xfId="17998"/>
    <cellStyle name="40 % - Markeringsfarve5 2 5 2 2 5" xfId="7737"/>
    <cellStyle name="40 % - Markeringsfarve5 2 5 2 2 5 2" xfId="17999"/>
    <cellStyle name="40 % - Markeringsfarve5 2 5 2 2 6" xfId="7738"/>
    <cellStyle name="40 % - Markeringsfarve5 2 5 2 2 6 2" xfId="18000"/>
    <cellStyle name="40 % - Markeringsfarve5 2 5 2 2 7" xfId="17995"/>
    <cellStyle name="40 % - Markeringsfarve5 2 5 2 3" xfId="7739"/>
    <cellStyle name="40 % - Markeringsfarve5 2 5 2 3 2" xfId="7740"/>
    <cellStyle name="40 % - Markeringsfarve5 2 5 2 3 2 2" xfId="18002"/>
    <cellStyle name="40 % - Markeringsfarve5 2 5 2 3 3" xfId="7741"/>
    <cellStyle name="40 % - Markeringsfarve5 2 5 2 3 3 2" xfId="18003"/>
    <cellStyle name="40 % - Markeringsfarve5 2 5 2 3 4" xfId="7742"/>
    <cellStyle name="40 % - Markeringsfarve5 2 5 2 3 4 2" xfId="18004"/>
    <cellStyle name="40 % - Markeringsfarve5 2 5 2 3 5" xfId="7743"/>
    <cellStyle name="40 % - Markeringsfarve5 2 5 2 3 5 2" xfId="18005"/>
    <cellStyle name="40 % - Markeringsfarve5 2 5 2 3 6" xfId="7744"/>
    <cellStyle name="40 % - Markeringsfarve5 2 5 2 3 6 2" xfId="18006"/>
    <cellStyle name="40 % - Markeringsfarve5 2 5 2 3 7" xfId="18001"/>
    <cellStyle name="40 % - Markeringsfarve5 2 5 2 4" xfId="7745"/>
    <cellStyle name="40 % - Markeringsfarve5 2 5 2 4 2" xfId="7746"/>
    <cellStyle name="40 % - Markeringsfarve5 2 5 2 4 2 2" xfId="18008"/>
    <cellStyle name="40 % - Markeringsfarve5 2 5 2 4 3" xfId="7747"/>
    <cellStyle name="40 % - Markeringsfarve5 2 5 2 4 3 2" xfId="18009"/>
    <cellStyle name="40 % - Markeringsfarve5 2 5 2 4 4" xfId="7748"/>
    <cellStyle name="40 % - Markeringsfarve5 2 5 2 4 4 2" xfId="18010"/>
    <cellStyle name="40 % - Markeringsfarve5 2 5 2 4 5" xfId="7749"/>
    <cellStyle name="40 % - Markeringsfarve5 2 5 2 4 5 2" xfId="18011"/>
    <cellStyle name="40 % - Markeringsfarve5 2 5 2 4 6" xfId="7750"/>
    <cellStyle name="40 % - Markeringsfarve5 2 5 2 4 6 2" xfId="18012"/>
    <cellStyle name="40 % - Markeringsfarve5 2 5 2 4 7" xfId="18007"/>
    <cellStyle name="40 % - Markeringsfarve5 2 5 2 5" xfId="7751"/>
    <cellStyle name="40 % - Markeringsfarve5 2 5 2 5 2" xfId="18013"/>
    <cellStyle name="40 % - Markeringsfarve5 2 5 2 6" xfId="7752"/>
    <cellStyle name="40 % - Markeringsfarve5 2 5 2 6 2" xfId="18014"/>
    <cellStyle name="40 % - Markeringsfarve5 2 5 2 7" xfId="7753"/>
    <cellStyle name="40 % - Markeringsfarve5 2 5 2 7 2" xfId="18015"/>
    <cellStyle name="40 % - Markeringsfarve5 2 5 2 8" xfId="7754"/>
    <cellStyle name="40 % - Markeringsfarve5 2 5 2 8 2" xfId="18016"/>
    <cellStyle name="40 % - Markeringsfarve5 2 5 2 9" xfId="7755"/>
    <cellStyle name="40 % - Markeringsfarve5 2 5 2 9 2" xfId="18017"/>
    <cellStyle name="40 % - Markeringsfarve5 2 5 3" xfId="7756"/>
    <cellStyle name="40 % - Markeringsfarve5 2 5 3 2" xfId="7757"/>
    <cellStyle name="40 % - Markeringsfarve5 2 5 3 2 2" xfId="18019"/>
    <cellStyle name="40 % - Markeringsfarve5 2 5 3 3" xfId="7758"/>
    <cellStyle name="40 % - Markeringsfarve5 2 5 3 3 2" xfId="18020"/>
    <cellStyle name="40 % - Markeringsfarve5 2 5 3 4" xfId="7759"/>
    <cellStyle name="40 % - Markeringsfarve5 2 5 3 4 2" xfId="18021"/>
    <cellStyle name="40 % - Markeringsfarve5 2 5 3 5" xfId="7760"/>
    <cellStyle name="40 % - Markeringsfarve5 2 5 3 5 2" xfId="18022"/>
    <cellStyle name="40 % - Markeringsfarve5 2 5 3 6" xfId="7761"/>
    <cellStyle name="40 % - Markeringsfarve5 2 5 3 6 2" xfId="18023"/>
    <cellStyle name="40 % - Markeringsfarve5 2 5 3 7" xfId="18018"/>
    <cellStyle name="40 % - Markeringsfarve5 2 5 4" xfId="7762"/>
    <cellStyle name="40 % - Markeringsfarve5 2 5 4 2" xfId="7763"/>
    <cellStyle name="40 % - Markeringsfarve5 2 5 4 2 2" xfId="18025"/>
    <cellStyle name="40 % - Markeringsfarve5 2 5 4 3" xfId="7764"/>
    <cellStyle name="40 % - Markeringsfarve5 2 5 4 3 2" xfId="18026"/>
    <cellStyle name="40 % - Markeringsfarve5 2 5 4 4" xfId="7765"/>
    <cellStyle name="40 % - Markeringsfarve5 2 5 4 4 2" xfId="18027"/>
    <cellStyle name="40 % - Markeringsfarve5 2 5 4 5" xfId="7766"/>
    <cellStyle name="40 % - Markeringsfarve5 2 5 4 5 2" xfId="18028"/>
    <cellStyle name="40 % - Markeringsfarve5 2 5 4 6" xfId="7767"/>
    <cellStyle name="40 % - Markeringsfarve5 2 5 4 6 2" xfId="18029"/>
    <cellStyle name="40 % - Markeringsfarve5 2 5 4 7" xfId="18024"/>
    <cellStyle name="40 % - Markeringsfarve5 2 5 5" xfId="7768"/>
    <cellStyle name="40 % - Markeringsfarve5 2 5 5 2" xfId="7769"/>
    <cellStyle name="40 % - Markeringsfarve5 2 5 5 2 2" xfId="18031"/>
    <cellStyle name="40 % - Markeringsfarve5 2 5 5 3" xfId="7770"/>
    <cellStyle name="40 % - Markeringsfarve5 2 5 5 3 2" xfId="18032"/>
    <cellStyle name="40 % - Markeringsfarve5 2 5 5 4" xfId="7771"/>
    <cellStyle name="40 % - Markeringsfarve5 2 5 5 4 2" xfId="18033"/>
    <cellStyle name="40 % - Markeringsfarve5 2 5 5 5" xfId="7772"/>
    <cellStyle name="40 % - Markeringsfarve5 2 5 5 5 2" xfId="18034"/>
    <cellStyle name="40 % - Markeringsfarve5 2 5 5 6" xfId="7773"/>
    <cellStyle name="40 % - Markeringsfarve5 2 5 5 6 2" xfId="18035"/>
    <cellStyle name="40 % - Markeringsfarve5 2 5 5 7" xfId="18030"/>
    <cellStyle name="40 % - Markeringsfarve5 2 5 6" xfId="7774"/>
    <cellStyle name="40 % - Markeringsfarve5 2 5 6 2" xfId="18036"/>
    <cellStyle name="40 % - Markeringsfarve5 2 5 7" xfId="7775"/>
    <cellStyle name="40 % - Markeringsfarve5 2 5 7 2" xfId="18037"/>
    <cellStyle name="40 % - Markeringsfarve5 2 5 8" xfId="7776"/>
    <cellStyle name="40 % - Markeringsfarve5 2 5 8 2" xfId="18038"/>
    <cellStyle name="40 % - Markeringsfarve5 2 5 9" xfId="7777"/>
    <cellStyle name="40 % - Markeringsfarve5 2 5 9 2" xfId="18039"/>
    <cellStyle name="40 % - Markeringsfarve5 2 6" xfId="7778"/>
    <cellStyle name="40 % - Markeringsfarve5 2 6 10" xfId="18040"/>
    <cellStyle name="40 % - Markeringsfarve5 2 6 2" xfId="7779"/>
    <cellStyle name="40 % - Markeringsfarve5 2 6 2 2" xfId="7780"/>
    <cellStyle name="40 % - Markeringsfarve5 2 6 2 2 2" xfId="18042"/>
    <cellStyle name="40 % - Markeringsfarve5 2 6 2 3" xfId="7781"/>
    <cellStyle name="40 % - Markeringsfarve5 2 6 2 3 2" xfId="18043"/>
    <cellStyle name="40 % - Markeringsfarve5 2 6 2 4" xfId="7782"/>
    <cellStyle name="40 % - Markeringsfarve5 2 6 2 4 2" xfId="18044"/>
    <cellStyle name="40 % - Markeringsfarve5 2 6 2 5" xfId="7783"/>
    <cellStyle name="40 % - Markeringsfarve5 2 6 2 5 2" xfId="18045"/>
    <cellStyle name="40 % - Markeringsfarve5 2 6 2 6" xfId="7784"/>
    <cellStyle name="40 % - Markeringsfarve5 2 6 2 6 2" xfId="18046"/>
    <cellStyle name="40 % - Markeringsfarve5 2 6 2 7" xfId="18041"/>
    <cellStyle name="40 % - Markeringsfarve5 2 6 3" xfId="7785"/>
    <cellStyle name="40 % - Markeringsfarve5 2 6 3 2" xfId="7786"/>
    <cellStyle name="40 % - Markeringsfarve5 2 6 3 2 2" xfId="18048"/>
    <cellStyle name="40 % - Markeringsfarve5 2 6 3 3" xfId="7787"/>
    <cellStyle name="40 % - Markeringsfarve5 2 6 3 3 2" xfId="18049"/>
    <cellStyle name="40 % - Markeringsfarve5 2 6 3 4" xfId="7788"/>
    <cellStyle name="40 % - Markeringsfarve5 2 6 3 4 2" xfId="18050"/>
    <cellStyle name="40 % - Markeringsfarve5 2 6 3 5" xfId="7789"/>
    <cellStyle name="40 % - Markeringsfarve5 2 6 3 5 2" xfId="18051"/>
    <cellStyle name="40 % - Markeringsfarve5 2 6 3 6" xfId="7790"/>
    <cellStyle name="40 % - Markeringsfarve5 2 6 3 6 2" xfId="18052"/>
    <cellStyle name="40 % - Markeringsfarve5 2 6 3 7" xfId="18047"/>
    <cellStyle name="40 % - Markeringsfarve5 2 6 4" xfId="7791"/>
    <cellStyle name="40 % - Markeringsfarve5 2 6 4 2" xfId="7792"/>
    <cellStyle name="40 % - Markeringsfarve5 2 6 4 2 2" xfId="18054"/>
    <cellStyle name="40 % - Markeringsfarve5 2 6 4 3" xfId="7793"/>
    <cellStyle name="40 % - Markeringsfarve5 2 6 4 3 2" xfId="18055"/>
    <cellStyle name="40 % - Markeringsfarve5 2 6 4 4" xfId="7794"/>
    <cellStyle name="40 % - Markeringsfarve5 2 6 4 4 2" xfId="18056"/>
    <cellStyle name="40 % - Markeringsfarve5 2 6 4 5" xfId="7795"/>
    <cellStyle name="40 % - Markeringsfarve5 2 6 4 5 2" xfId="18057"/>
    <cellStyle name="40 % - Markeringsfarve5 2 6 4 6" xfId="7796"/>
    <cellStyle name="40 % - Markeringsfarve5 2 6 4 6 2" xfId="18058"/>
    <cellStyle name="40 % - Markeringsfarve5 2 6 4 7" xfId="18053"/>
    <cellStyle name="40 % - Markeringsfarve5 2 6 5" xfId="7797"/>
    <cellStyle name="40 % - Markeringsfarve5 2 6 5 2" xfId="18059"/>
    <cellStyle name="40 % - Markeringsfarve5 2 6 6" xfId="7798"/>
    <cellStyle name="40 % - Markeringsfarve5 2 6 6 2" xfId="18060"/>
    <cellStyle name="40 % - Markeringsfarve5 2 6 7" xfId="7799"/>
    <cellStyle name="40 % - Markeringsfarve5 2 6 7 2" xfId="18061"/>
    <cellStyle name="40 % - Markeringsfarve5 2 6 8" xfId="7800"/>
    <cellStyle name="40 % - Markeringsfarve5 2 6 8 2" xfId="18062"/>
    <cellStyle name="40 % - Markeringsfarve5 2 6 9" xfId="7801"/>
    <cellStyle name="40 % - Markeringsfarve5 2 6 9 2" xfId="18063"/>
    <cellStyle name="40 % - Markeringsfarve5 2 7" xfId="7802"/>
    <cellStyle name="40 % - Markeringsfarve5 2 7 2" xfId="7803"/>
    <cellStyle name="40 % - Markeringsfarve5 2 7 2 2" xfId="18065"/>
    <cellStyle name="40 % - Markeringsfarve5 2 7 3" xfId="7804"/>
    <cellStyle name="40 % - Markeringsfarve5 2 7 3 2" xfId="18066"/>
    <cellStyle name="40 % - Markeringsfarve5 2 7 4" xfId="7805"/>
    <cellStyle name="40 % - Markeringsfarve5 2 7 4 2" xfId="18067"/>
    <cellStyle name="40 % - Markeringsfarve5 2 7 5" xfId="7806"/>
    <cellStyle name="40 % - Markeringsfarve5 2 7 5 2" xfId="18068"/>
    <cellStyle name="40 % - Markeringsfarve5 2 7 6" xfId="7807"/>
    <cellStyle name="40 % - Markeringsfarve5 2 7 6 2" xfId="18069"/>
    <cellStyle name="40 % - Markeringsfarve5 2 7 7" xfId="18064"/>
    <cellStyle name="40 % - Markeringsfarve5 2 8" xfId="7808"/>
    <cellStyle name="40 % - Markeringsfarve5 2 8 2" xfId="7809"/>
    <cellStyle name="40 % - Markeringsfarve5 2 8 2 2" xfId="18071"/>
    <cellStyle name="40 % - Markeringsfarve5 2 8 3" xfId="7810"/>
    <cellStyle name="40 % - Markeringsfarve5 2 8 3 2" xfId="18072"/>
    <cellStyle name="40 % - Markeringsfarve5 2 8 4" xfId="7811"/>
    <cellStyle name="40 % - Markeringsfarve5 2 8 4 2" xfId="18073"/>
    <cellStyle name="40 % - Markeringsfarve5 2 8 5" xfId="7812"/>
    <cellStyle name="40 % - Markeringsfarve5 2 8 5 2" xfId="18074"/>
    <cellStyle name="40 % - Markeringsfarve5 2 8 6" xfId="7813"/>
    <cellStyle name="40 % - Markeringsfarve5 2 8 6 2" xfId="18075"/>
    <cellStyle name="40 % - Markeringsfarve5 2 8 7" xfId="18070"/>
    <cellStyle name="40 % - Markeringsfarve5 2 9" xfId="7814"/>
    <cellStyle name="40 % - Markeringsfarve5 2 9 2" xfId="7815"/>
    <cellStyle name="40 % - Markeringsfarve5 2 9 2 2" xfId="18077"/>
    <cellStyle name="40 % - Markeringsfarve5 2 9 3" xfId="7816"/>
    <cellStyle name="40 % - Markeringsfarve5 2 9 3 2" xfId="18078"/>
    <cellStyle name="40 % - Markeringsfarve5 2 9 4" xfId="7817"/>
    <cellStyle name="40 % - Markeringsfarve5 2 9 4 2" xfId="18079"/>
    <cellStyle name="40 % - Markeringsfarve5 2 9 5" xfId="7818"/>
    <cellStyle name="40 % - Markeringsfarve5 2 9 5 2" xfId="18080"/>
    <cellStyle name="40 % - Markeringsfarve5 2 9 6" xfId="7819"/>
    <cellStyle name="40 % - Markeringsfarve5 2 9 6 2" xfId="18081"/>
    <cellStyle name="40 % - Markeringsfarve5 2 9 7" xfId="18076"/>
    <cellStyle name="40 % - Markeringsfarve5 2_Budget" xfId="7820"/>
    <cellStyle name="40 % - Markeringsfarve5 20" xfId="10303"/>
    <cellStyle name="40 % - Markeringsfarve5 3" xfId="7821"/>
    <cellStyle name="40 % - Markeringsfarve5 3 2" xfId="7822"/>
    <cellStyle name="40 % - Markeringsfarve5 3 2 10" xfId="18083"/>
    <cellStyle name="40 % - Markeringsfarve5 3 2 2" xfId="7823"/>
    <cellStyle name="40 % - Markeringsfarve5 3 2 2 2" xfId="7824"/>
    <cellStyle name="40 % - Markeringsfarve5 3 2 2 2 2" xfId="7825"/>
    <cellStyle name="40 % - Markeringsfarve5 3 2 2 2 2 2" xfId="18086"/>
    <cellStyle name="40 % - Markeringsfarve5 3 2 2 2 3" xfId="7826"/>
    <cellStyle name="40 % - Markeringsfarve5 3 2 2 2 3 2" xfId="18087"/>
    <cellStyle name="40 % - Markeringsfarve5 3 2 2 2 4" xfId="7827"/>
    <cellStyle name="40 % - Markeringsfarve5 3 2 2 2 4 2" xfId="18088"/>
    <cellStyle name="40 % - Markeringsfarve5 3 2 2 2 5" xfId="7828"/>
    <cellStyle name="40 % - Markeringsfarve5 3 2 2 2 5 2" xfId="18089"/>
    <cellStyle name="40 % - Markeringsfarve5 3 2 2 2 6" xfId="7829"/>
    <cellStyle name="40 % - Markeringsfarve5 3 2 2 2 6 2" xfId="18090"/>
    <cellStyle name="40 % - Markeringsfarve5 3 2 2 2 7" xfId="18085"/>
    <cellStyle name="40 % - Markeringsfarve5 3 2 2 3" xfId="7830"/>
    <cellStyle name="40 % - Markeringsfarve5 3 2 2 3 2" xfId="18091"/>
    <cellStyle name="40 % - Markeringsfarve5 3 2 2 4" xfId="7831"/>
    <cellStyle name="40 % - Markeringsfarve5 3 2 2 4 2" xfId="18092"/>
    <cellStyle name="40 % - Markeringsfarve5 3 2 2 5" xfId="7832"/>
    <cellStyle name="40 % - Markeringsfarve5 3 2 2 5 2" xfId="18093"/>
    <cellStyle name="40 % - Markeringsfarve5 3 2 2 6" xfId="7833"/>
    <cellStyle name="40 % - Markeringsfarve5 3 2 2 6 2" xfId="18094"/>
    <cellStyle name="40 % - Markeringsfarve5 3 2 2 7" xfId="7834"/>
    <cellStyle name="40 % - Markeringsfarve5 3 2 2 7 2" xfId="18095"/>
    <cellStyle name="40 % - Markeringsfarve5 3 2 2 8" xfId="18084"/>
    <cellStyle name="40 % - Markeringsfarve5 3 2 3" xfId="7835"/>
    <cellStyle name="40 % - Markeringsfarve5 3 2 3 2" xfId="7836"/>
    <cellStyle name="40 % - Markeringsfarve5 3 2 3 2 2" xfId="18097"/>
    <cellStyle name="40 % - Markeringsfarve5 3 2 3 3" xfId="7837"/>
    <cellStyle name="40 % - Markeringsfarve5 3 2 3 3 2" xfId="18098"/>
    <cellStyle name="40 % - Markeringsfarve5 3 2 3 4" xfId="7838"/>
    <cellStyle name="40 % - Markeringsfarve5 3 2 3 4 2" xfId="18099"/>
    <cellStyle name="40 % - Markeringsfarve5 3 2 3 5" xfId="7839"/>
    <cellStyle name="40 % - Markeringsfarve5 3 2 3 5 2" xfId="18100"/>
    <cellStyle name="40 % - Markeringsfarve5 3 2 3 6" xfId="7840"/>
    <cellStyle name="40 % - Markeringsfarve5 3 2 3 6 2" xfId="18101"/>
    <cellStyle name="40 % - Markeringsfarve5 3 2 3 7" xfId="18096"/>
    <cellStyle name="40 % - Markeringsfarve5 3 2 4" xfId="7841"/>
    <cellStyle name="40 % - Markeringsfarve5 3 2 4 2" xfId="18102"/>
    <cellStyle name="40 % - Markeringsfarve5 3 2 5" xfId="7842"/>
    <cellStyle name="40 % - Markeringsfarve5 3 2 5 2" xfId="18103"/>
    <cellStyle name="40 % - Markeringsfarve5 3 2 6" xfId="7843"/>
    <cellStyle name="40 % - Markeringsfarve5 3 2 6 2" xfId="18104"/>
    <cellStyle name="40 % - Markeringsfarve5 3 2 7" xfId="7844"/>
    <cellStyle name="40 % - Markeringsfarve5 3 2 7 2" xfId="18105"/>
    <cellStyle name="40 % - Markeringsfarve5 3 2 8" xfId="7845"/>
    <cellStyle name="40 % - Markeringsfarve5 3 2 8 2" xfId="18106"/>
    <cellStyle name="40 % - Markeringsfarve5 3 2 9" xfId="7846"/>
    <cellStyle name="40 % - Markeringsfarve5 3 2 9 2" xfId="18107"/>
    <cellStyle name="40 % - Markeringsfarve5 3 3" xfId="7847"/>
    <cellStyle name="40 % - Markeringsfarve5 3 3 2" xfId="18108"/>
    <cellStyle name="40 % - Markeringsfarve5 3 4" xfId="18082"/>
    <cellStyle name="40 % - Markeringsfarve5 3_Budget" xfId="7848"/>
    <cellStyle name="40 % - Markeringsfarve5 4" xfId="7849"/>
    <cellStyle name="40 % - Markeringsfarve5 4 2" xfId="7850"/>
    <cellStyle name="40 % - Markeringsfarve5 4 2 2" xfId="18110"/>
    <cellStyle name="40 % - Markeringsfarve5 4 3" xfId="18109"/>
    <cellStyle name="40 % - Markeringsfarve5 5" xfId="7851"/>
    <cellStyle name="40 % - Markeringsfarve5 5 2" xfId="18111"/>
    <cellStyle name="40 % - Markeringsfarve5 6" xfId="7852"/>
    <cellStyle name="40 % - Markeringsfarve5 6 10" xfId="7853"/>
    <cellStyle name="40 % - Markeringsfarve5 6 10 2" xfId="18113"/>
    <cellStyle name="40 % - Markeringsfarve5 6 11" xfId="18112"/>
    <cellStyle name="40 % - Markeringsfarve5 6 2" xfId="7854"/>
    <cellStyle name="40 % - Markeringsfarve5 6 2 2" xfId="7855"/>
    <cellStyle name="40 % - Markeringsfarve5 6 2 2 2" xfId="7856"/>
    <cellStyle name="40 % - Markeringsfarve5 6 2 2 2 2" xfId="18116"/>
    <cellStyle name="40 % - Markeringsfarve5 6 2 2 3" xfId="7857"/>
    <cellStyle name="40 % - Markeringsfarve5 6 2 2 3 2" xfId="18117"/>
    <cellStyle name="40 % - Markeringsfarve5 6 2 2 4" xfId="7858"/>
    <cellStyle name="40 % - Markeringsfarve5 6 2 2 4 2" xfId="18118"/>
    <cellStyle name="40 % - Markeringsfarve5 6 2 2 5" xfId="7859"/>
    <cellStyle name="40 % - Markeringsfarve5 6 2 2 5 2" xfId="18119"/>
    <cellStyle name="40 % - Markeringsfarve5 6 2 2 6" xfId="7860"/>
    <cellStyle name="40 % - Markeringsfarve5 6 2 2 6 2" xfId="18120"/>
    <cellStyle name="40 % - Markeringsfarve5 6 2 2 7" xfId="18115"/>
    <cellStyle name="40 % - Markeringsfarve5 6 2 3" xfId="7861"/>
    <cellStyle name="40 % - Markeringsfarve5 6 2 3 2" xfId="7862"/>
    <cellStyle name="40 % - Markeringsfarve5 6 2 3 2 2" xfId="18122"/>
    <cellStyle name="40 % - Markeringsfarve5 6 2 3 3" xfId="7863"/>
    <cellStyle name="40 % - Markeringsfarve5 6 2 3 3 2" xfId="18123"/>
    <cellStyle name="40 % - Markeringsfarve5 6 2 3 4" xfId="7864"/>
    <cellStyle name="40 % - Markeringsfarve5 6 2 3 4 2" xfId="18124"/>
    <cellStyle name="40 % - Markeringsfarve5 6 2 3 5" xfId="7865"/>
    <cellStyle name="40 % - Markeringsfarve5 6 2 3 5 2" xfId="18125"/>
    <cellStyle name="40 % - Markeringsfarve5 6 2 3 6" xfId="7866"/>
    <cellStyle name="40 % - Markeringsfarve5 6 2 3 6 2" xfId="18126"/>
    <cellStyle name="40 % - Markeringsfarve5 6 2 3 7" xfId="18121"/>
    <cellStyle name="40 % - Markeringsfarve5 6 2 4" xfId="7867"/>
    <cellStyle name="40 % - Markeringsfarve5 6 2 4 2" xfId="18127"/>
    <cellStyle name="40 % - Markeringsfarve5 6 2 5" xfId="7868"/>
    <cellStyle name="40 % - Markeringsfarve5 6 2 5 2" xfId="18128"/>
    <cellStyle name="40 % - Markeringsfarve5 6 2 6" xfId="7869"/>
    <cellStyle name="40 % - Markeringsfarve5 6 2 6 2" xfId="18129"/>
    <cellStyle name="40 % - Markeringsfarve5 6 2 7" xfId="7870"/>
    <cellStyle name="40 % - Markeringsfarve5 6 2 7 2" xfId="18130"/>
    <cellStyle name="40 % - Markeringsfarve5 6 2 8" xfId="7871"/>
    <cellStyle name="40 % - Markeringsfarve5 6 2 8 2" xfId="18131"/>
    <cellStyle name="40 % - Markeringsfarve5 6 2 9" xfId="18114"/>
    <cellStyle name="40 % - Markeringsfarve5 6 3" xfId="7872"/>
    <cellStyle name="40 % - Markeringsfarve5 6 3 2" xfId="18132"/>
    <cellStyle name="40 % - Markeringsfarve5 6 4" xfId="7873"/>
    <cellStyle name="40 % - Markeringsfarve5 6 4 2" xfId="7874"/>
    <cellStyle name="40 % - Markeringsfarve5 6 4 2 2" xfId="18134"/>
    <cellStyle name="40 % - Markeringsfarve5 6 4 3" xfId="7875"/>
    <cellStyle name="40 % - Markeringsfarve5 6 4 3 2" xfId="18135"/>
    <cellStyle name="40 % - Markeringsfarve5 6 4 4" xfId="7876"/>
    <cellStyle name="40 % - Markeringsfarve5 6 4 4 2" xfId="18136"/>
    <cellStyle name="40 % - Markeringsfarve5 6 4 5" xfId="7877"/>
    <cellStyle name="40 % - Markeringsfarve5 6 4 5 2" xfId="18137"/>
    <cellStyle name="40 % - Markeringsfarve5 6 4 6" xfId="7878"/>
    <cellStyle name="40 % - Markeringsfarve5 6 4 6 2" xfId="18138"/>
    <cellStyle name="40 % - Markeringsfarve5 6 4 7" xfId="18133"/>
    <cellStyle name="40 % - Markeringsfarve5 6 5" xfId="7879"/>
    <cellStyle name="40 % - Markeringsfarve5 6 5 2" xfId="7880"/>
    <cellStyle name="40 % - Markeringsfarve5 6 5 2 2" xfId="18140"/>
    <cellStyle name="40 % - Markeringsfarve5 6 5 3" xfId="7881"/>
    <cellStyle name="40 % - Markeringsfarve5 6 5 3 2" xfId="18141"/>
    <cellStyle name="40 % - Markeringsfarve5 6 5 4" xfId="7882"/>
    <cellStyle name="40 % - Markeringsfarve5 6 5 4 2" xfId="18142"/>
    <cellStyle name="40 % - Markeringsfarve5 6 5 5" xfId="7883"/>
    <cellStyle name="40 % - Markeringsfarve5 6 5 5 2" xfId="18143"/>
    <cellStyle name="40 % - Markeringsfarve5 6 5 6" xfId="7884"/>
    <cellStyle name="40 % - Markeringsfarve5 6 5 6 2" xfId="18144"/>
    <cellStyle name="40 % - Markeringsfarve5 6 5 7" xfId="18139"/>
    <cellStyle name="40 % - Markeringsfarve5 6 6" xfId="7885"/>
    <cellStyle name="40 % - Markeringsfarve5 6 6 2" xfId="18145"/>
    <cellStyle name="40 % - Markeringsfarve5 6 7" xfId="7886"/>
    <cellStyle name="40 % - Markeringsfarve5 6 7 2" xfId="18146"/>
    <cellStyle name="40 % - Markeringsfarve5 6 8" xfId="7887"/>
    <cellStyle name="40 % - Markeringsfarve5 6 8 2" xfId="18147"/>
    <cellStyle name="40 % - Markeringsfarve5 6 9" xfId="7888"/>
    <cellStyle name="40 % - Markeringsfarve5 6 9 2" xfId="18148"/>
    <cellStyle name="40 % - Markeringsfarve5 7" xfId="7889"/>
    <cellStyle name="40 % - Markeringsfarve5 7 2" xfId="18149"/>
    <cellStyle name="40 % - Markeringsfarve5 8" xfId="7890"/>
    <cellStyle name="40 % - Markeringsfarve5 8 2" xfId="18150"/>
    <cellStyle name="40 % - Markeringsfarve5 9" xfId="7891"/>
    <cellStyle name="40 % - Markeringsfarve5 9 2" xfId="18151"/>
    <cellStyle name="40 % - Markeringsfarve6 10" xfId="7893"/>
    <cellStyle name="40 % - Markeringsfarve6 10 2" xfId="18152"/>
    <cellStyle name="40 % - Markeringsfarve6 11" xfId="7894"/>
    <cellStyle name="40 % - Markeringsfarve6 11 2" xfId="7895"/>
    <cellStyle name="40 % - Markeringsfarve6 11 2 2" xfId="18154"/>
    <cellStyle name="40 % - Markeringsfarve6 11 3" xfId="18153"/>
    <cellStyle name="40 % - Markeringsfarve6 12" xfId="7896"/>
    <cellStyle name="40 % - Markeringsfarve6 12 2" xfId="18155"/>
    <cellStyle name="40 % - Markeringsfarve6 13" xfId="7897"/>
    <cellStyle name="40 % - Markeringsfarve6 13 2" xfId="18156"/>
    <cellStyle name="40 % - Markeringsfarve6 14" xfId="7898"/>
    <cellStyle name="40 % - Markeringsfarve6 14 2" xfId="18157"/>
    <cellStyle name="40 % - Markeringsfarve6 15" xfId="7899"/>
    <cellStyle name="40 % - Markeringsfarve6 15 2" xfId="18158"/>
    <cellStyle name="40 % - Markeringsfarve6 16" xfId="7900"/>
    <cellStyle name="40 % - Markeringsfarve6 16 2" xfId="18159"/>
    <cellStyle name="40 % - Markeringsfarve6 17" xfId="7901"/>
    <cellStyle name="40 % - Markeringsfarve6 17 2" xfId="18160"/>
    <cellStyle name="40 % - Markeringsfarve6 18" xfId="7902"/>
    <cellStyle name="40 % - Markeringsfarve6 18 2" xfId="18161"/>
    <cellStyle name="40 % - Markeringsfarve6 19" xfId="7903"/>
    <cellStyle name="40 % - Markeringsfarve6 19 2" xfId="18162"/>
    <cellStyle name="40 % - Markeringsfarve6 2" xfId="7904"/>
    <cellStyle name="40 % - Markeringsfarve6 2 10" xfId="7905"/>
    <cellStyle name="40 % - Markeringsfarve6 2 10 2" xfId="18164"/>
    <cellStyle name="40 % - Markeringsfarve6 2 11" xfId="7906"/>
    <cellStyle name="40 % - Markeringsfarve6 2 11 2" xfId="18165"/>
    <cellStyle name="40 % - Markeringsfarve6 2 12" xfId="7907"/>
    <cellStyle name="40 % - Markeringsfarve6 2 12 2" xfId="18166"/>
    <cellStyle name="40 % - Markeringsfarve6 2 13" xfId="7908"/>
    <cellStyle name="40 % - Markeringsfarve6 2 13 2" xfId="18167"/>
    <cellStyle name="40 % - Markeringsfarve6 2 14" xfId="7909"/>
    <cellStyle name="40 % - Markeringsfarve6 2 14 2" xfId="18168"/>
    <cellStyle name="40 % - Markeringsfarve6 2 15" xfId="7910"/>
    <cellStyle name="40 % - Markeringsfarve6 2 15 2" xfId="18169"/>
    <cellStyle name="40 % - Markeringsfarve6 2 16" xfId="7911"/>
    <cellStyle name="40 % - Markeringsfarve6 2 16 2" xfId="18170"/>
    <cellStyle name="40 % - Markeringsfarve6 2 17" xfId="7912"/>
    <cellStyle name="40 % - Markeringsfarve6 2 17 2" xfId="18171"/>
    <cellStyle name="40 % - Markeringsfarve6 2 18" xfId="10306"/>
    <cellStyle name="40 % - Markeringsfarve6 2 19" xfId="18163"/>
    <cellStyle name="40 % - Markeringsfarve6 2 2" xfId="7913"/>
    <cellStyle name="40 % - Markeringsfarve6 2 2 10" xfId="7914"/>
    <cellStyle name="40 % - Markeringsfarve6 2 2 10 2" xfId="18173"/>
    <cellStyle name="40 % - Markeringsfarve6 2 2 11" xfId="7915"/>
    <cellStyle name="40 % - Markeringsfarve6 2 2 11 2" xfId="18174"/>
    <cellStyle name="40 % - Markeringsfarve6 2 2 12" xfId="7916"/>
    <cellStyle name="40 % - Markeringsfarve6 2 2 12 2" xfId="18175"/>
    <cellStyle name="40 % - Markeringsfarve6 2 2 13" xfId="7917"/>
    <cellStyle name="40 % - Markeringsfarve6 2 2 13 2" xfId="18176"/>
    <cellStyle name="40 % - Markeringsfarve6 2 2 14" xfId="7918"/>
    <cellStyle name="40 % - Markeringsfarve6 2 2 14 2" xfId="18177"/>
    <cellStyle name="40 % - Markeringsfarve6 2 2 15" xfId="18172"/>
    <cellStyle name="40 % - Markeringsfarve6 2 2 2" xfId="7919"/>
    <cellStyle name="40 % - Markeringsfarve6 2 2 2 10" xfId="7920"/>
    <cellStyle name="40 % - Markeringsfarve6 2 2 2 10 2" xfId="18179"/>
    <cellStyle name="40 % - Markeringsfarve6 2 2 2 11" xfId="7921"/>
    <cellStyle name="40 % - Markeringsfarve6 2 2 2 11 2" xfId="18180"/>
    <cellStyle name="40 % - Markeringsfarve6 2 2 2 12" xfId="7922"/>
    <cellStyle name="40 % - Markeringsfarve6 2 2 2 12 2" xfId="18181"/>
    <cellStyle name="40 % - Markeringsfarve6 2 2 2 13" xfId="18178"/>
    <cellStyle name="40 % - Markeringsfarve6 2 2 2 2" xfId="7923"/>
    <cellStyle name="40 % - Markeringsfarve6 2 2 2 2 10" xfId="7924"/>
    <cellStyle name="40 % - Markeringsfarve6 2 2 2 2 10 2" xfId="18183"/>
    <cellStyle name="40 % - Markeringsfarve6 2 2 2 2 11" xfId="7925"/>
    <cellStyle name="40 % - Markeringsfarve6 2 2 2 2 11 2" xfId="18184"/>
    <cellStyle name="40 % - Markeringsfarve6 2 2 2 2 12" xfId="18182"/>
    <cellStyle name="40 % - Markeringsfarve6 2 2 2 2 2" xfId="7926"/>
    <cellStyle name="40 % - Markeringsfarve6 2 2 2 2 2 10" xfId="7927"/>
    <cellStyle name="40 % - Markeringsfarve6 2 2 2 2 2 10 2" xfId="18186"/>
    <cellStyle name="40 % - Markeringsfarve6 2 2 2 2 2 11" xfId="18185"/>
    <cellStyle name="40 % - Markeringsfarve6 2 2 2 2 2 2" xfId="7928"/>
    <cellStyle name="40 % - Markeringsfarve6 2 2 2 2 2 2 2" xfId="7929"/>
    <cellStyle name="40 % - Markeringsfarve6 2 2 2 2 2 2 2 2" xfId="18188"/>
    <cellStyle name="40 % - Markeringsfarve6 2 2 2 2 2 2 3" xfId="7930"/>
    <cellStyle name="40 % - Markeringsfarve6 2 2 2 2 2 2 3 2" xfId="18189"/>
    <cellStyle name="40 % - Markeringsfarve6 2 2 2 2 2 2 4" xfId="7931"/>
    <cellStyle name="40 % - Markeringsfarve6 2 2 2 2 2 2 4 2" xfId="18190"/>
    <cellStyle name="40 % - Markeringsfarve6 2 2 2 2 2 2 5" xfId="7932"/>
    <cellStyle name="40 % - Markeringsfarve6 2 2 2 2 2 2 5 2" xfId="18191"/>
    <cellStyle name="40 % - Markeringsfarve6 2 2 2 2 2 2 6" xfId="7933"/>
    <cellStyle name="40 % - Markeringsfarve6 2 2 2 2 2 2 6 2" xfId="18192"/>
    <cellStyle name="40 % - Markeringsfarve6 2 2 2 2 2 2 7" xfId="18187"/>
    <cellStyle name="40 % - Markeringsfarve6 2 2 2 2 2 3" xfId="7934"/>
    <cellStyle name="40 % - Markeringsfarve6 2 2 2 2 2 3 2" xfId="7935"/>
    <cellStyle name="40 % - Markeringsfarve6 2 2 2 2 2 3 2 2" xfId="18194"/>
    <cellStyle name="40 % - Markeringsfarve6 2 2 2 2 2 3 3" xfId="7936"/>
    <cellStyle name="40 % - Markeringsfarve6 2 2 2 2 2 3 3 2" xfId="18195"/>
    <cellStyle name="40 % - Markeringsfarve6 2 2 2 2 2 3 4" xfId="7937"/>
    <cellStyle name="40 % - Markeringsfarve6 2 2 2 2 2 3 4 2" xfId="18196"/>
    <cellStyle name="40 % - Markeringsfarve6 2 2 2 2 2 3 5" xfId="7938"/>
    <cellStyle name="40 % - Markeringsfarve6 2 2 2 2 2 3 5 2" xfId="18197"/>
    <cellStyle name="40 % - Markeringsfarve6 2 2 2 2 2 3 6" xfId="7939"/>
    <cellStyle name="40 % - Markeringsfarve6 2 2 2 2 2 3 6 2" xfId="18198"/>
    <cellStyle name="40 % - Markeringsfarve6 2 2 2 2 2 3 7" xfId="18193"/>
    <cellStyle name="40 % - Markeringsfarve6 2 2 2 2 2 4" xfId="7940"/>
    <cellStyle name="40 % - Markeringsfarve6 2 2 2 2 2 4 2" xfId="7941"/>
    <cellStyle name="40 % - Markeringsfarve6 2 2 2 2 2 4 2 2" xfId="18200"/>
    <cellStyle name="40 % - Markeringsfarve6 2 2 2 2 2 4 3" xfId="7942"/>
    <cellStyle name="40 % - Markeringsfarve6 2 2 2 2 2 4 3 2" xfId="18201"/>
    <cellStyle name="40 % - Markeringsfarve6 2 2 2 2 2 4 4" xfId="7943"/>
    <cellStyle name="40 % - Markeringsfarve6 2 2 2 2 2 4 4 2" xfId="18202"/>
    <cellStyle name="40 % - Markeringsfarve6 2 2 2 2 2 4 5" xfId="7944"/>
    <cellStyle name="40 % - Markeringsfarve6 2 2 2 2 2 4 5 2" xfId="18203"/>
    <cellStyle name="40 % - Markeringsfarve6 2 2 2 2 2 4 6" xfId="7945"/>
    <cellStyle name="40 % - Markeringsfarve6 2 2 2 2 2 4 6 2" xfId="18204"/>
    <cellStyle name="40 % - Markeringsfarve6 2 2 2 2 2 4 7" xfId="18199"/>
    <cellStyle name="40 % - Markeringsfarve6 2 2 2 2 2 5" xfId="7946"/>
    <cellStyle name="40 % - Markeringsfarve6 2 2 2 2 2 5 2" xfId="7947"/>
    <cellStyle name="40 % - Markeringsfarve6 2 2 2 2 2 5 2 2" xfId="18206"/>
    <cellStyle name="40 % - Markeringsfarve6 2 2 2 2 2 5 3" xfId="7948"/>
    <cellStyle name="40 % - Markeringsfarve6 2 2 2 2 2 5 3 2" xfId="18207"/>
    <cellStyle name="40 % - Markeringsfarve6 2 2 2 2 2 5 4" xfId="7949"/>
    <cellStyle name="40 % - Markeringsfarve6 2 2 2 2 2 5 4 2" xfId="18208"/>
    <cellStyle name="40 % - Markeringsfarve6 2 2 2 2 2 5 5" xfId="7950"/>
    <cellStyle name="40 % - Markeringsfarve6 2 2 2 2 2 5 5 2" xfId="18209"/>
    <cellStyle name="40 % - Markeringsfarve6 2 2 2 2 2 5 6" xfId="7951"/>
    <cellStyle name="40 % - Markeringsfarve6 2 2 2 2 2 5 6 2" xfId="18210"/>
    <cellStyle name="40 % - Markeringsfarve6 2 2 2 2 2 5 7" xfId="18205"/>
    <cellStyle name="40 % - Markeringsfarve6 2 2 2 2 2 6" xfId="7952"/>
    <cellStyle name="40 % - Markeringsfarve6 2 2 2 2 2 6 2" xfId="18211"/>
    <cellStyle name="40 % - Markeringsfarve6 2 2 2 2 2 7" xfId="7953"/>
    <cellStyle name="40 % - Markeringsfarve6 2 2 2 2 2 7 2" xfId="18212"/>
    <cellStyle name="40 % - Markeringsfarve6 2 2 2 2 2 8" xfId="7954"/>
    <cellStyle name="40 % - Markeringsfarve6 2 2 2 2 2 8 2" xfId="18213"/>
    <cellStyle name="40 % - Markeringsfarve6 2 2 2 2 2 9" xfId="7955"/>
    <cellStyle name="40 % - Markeringsfarve6 2 2 2 2 2 9 2" xfId="18214"/>
    <cellStyle name="40 % - Markeringsfarve6 2 2 2 2 3" xfId="7956"/>
    <cellStyle name="40 % - Markeringsfarve6 2 2 2 2 3 2" xfId="7957"/>
    <cellStyle name="40 % - Markeringsfarve6 2 2 2 2 3 2 2" xfId="18216"/>
    <cellStyle name="40 % - Markeringsfarve6 2 2 2 2 3 3" xfId="7958"/>
    <cellStyle name="40 % - Markeringsfarve6 2 2 2 2 3 3 2" xfId="18217"/>
    <cellStyle name="40 % - Markeringsfarve6 2 2 2 2 3 4" xfId="7959"/>
    <cellStyle name="40 % - Markeringsfarve6 2 2 2 2 3 4 2" xfId="18218"/>
    <cellStyle name="40 % - Markeringsfarve6 2 2 2 2 3 5" xfId="7960"/>
    <cellStyle name="40 % - Markeringsfarve6 2 2 2 2 3 5 2" xfId="18219"/>
    <cellStyle name="40 % - Markeringsfarve6 2 2 2 2 3 6" xfId="7961"/>
    <cellStyle name="40 % - Markeringsfarve6 2 2 2 2 3 6 2" xfId="18220"/>
    <cellStyle name="40 % - Markeringsfarve6 2 2 2 2 3 7" xfId="18215"/>
    <cellStyle name="40 % - Markeringsfarve6 2 2 2 2 4" xfId="7962"/>
    <cellStyle name="40 % - Markeringsfarve6 2 2 2 2 4 2" xfId="7963"/>
    <cellStyle name="40 % - Markeringsfarve6 2 2 2 2 4 2 2" xfId="18222"/>
    <cellStyle name="40 % - Markeringsfarve6 2 2 2 2 4 3" xfId="7964"/>
    <cellStyle name="40 % - Markeringsfarve6 2 2 2 2 4 3 2" xfId="18223"/>
    <cellStyle name="40 % - Markeringsfarve6 2 2 2 2 4 4" xfId="7965"/>
    <cellStyle name="40 % - Markeringsfarve6 2 2 2 2 4 4 2" xfId="18224"/>
    <cellStyle name="40 % - Markeringsfarve6 2 2 2 2 4 5" xfId="7966"/>
    <cellStyle name="40 % - Markeringsfarve6 2 2 2 2 4 5 2" xfId="18225"/>
    <cellStyle name="40 % - Markeringsfarve6 2 2 2 2 4 6" xfId="7967"/>
    <cellStyle name="40 % - Markeringsfarve6 2 2 2 2 4 6 2" xfId="18226"/>
    <cellStyle name="40 % - Markeringsfarve6 2 2 2 2 4 7" xfId="18221"/>
    <cellStyle name="40 % - Markeringsfarve6 2 2 2 2 5" xfId="7968"/>
    <cellStyle name="40 % - Markeringsfarve6 2 2 2 2 5 2" xfId="7969"/>
    <cellStyle name="40 % - Markeringsfarve6 2 2 2 2 5 2 2" xfId="18228"/>
    <cellStyle name="40 % - Markeringsfarve6 2 2 2 2 5 3" xfId="7970"/>
    <cellStyle name="40 % - Markeringsfarve6 2 2 2 2 5 3 2" xfId="18229"/>
    <cellStyle name="40 % - Markeringsfarve6 2 2 2 2 5 4" xfId="7971"/>
    <cellStyle name="40 % - Markeringsfarve6 2 2 2 2 5 4 2" xfId="18230"/>
    <cellStyle name="40 % - Markeringsfarve6 2 2 2 2 5 5" xfId="7972"/>
    <cellStyle name="40 % - Markeringsfarve6 2 2 2 2 5 5 2" xfId="18231"/>
    <cellStyle name="40 % - Markeringsfarve6 2 2 2 2 5 6" xfId="7973"/>
    <cellStyle name="40 % - Markeringsfarve6 2 2 2 2 5 6 2" xfId="18232"/>
    <cellStyle name="40 % - Markeringsfarve6 2 2 2 2 5 7" xfId="18227"/>
    <cellStyle name="40 % - Markeringsfarve6 2 2 2 2 6" xfId="7974"/>
    <cellStyle name="40 % - Markeringsfarve6 2 2 2 2 6 2" xfId="7975"/>
    <cellStyle name="40 % - Markeringsfarve6 2 2 2 2 6 2 2" xfId="18234"/>
    <cellStyle name="40 % - Markeringsfarve6 2 2 2 2 6 3" xfId="7976"/>
    <cellStyle name="40 % - Markeringsfarve6 2 2 2 2 6 3 2" xfId="18235"/>
    <cellStyle name="40 % - Markeringsfarve6 2 2 2 2 6 4" xfId="7977"/>
    <cellStyle name="40 % - Markeringsfarve6 2 2 2 2 6 4 2" xfId="18236"/>
    <cellStyle name="40 % - Markeringsfarve6 2 2 2 2 6 5" xfId="7978"/>
    <cellStyle name="40 % - Markeringsfarve6 2 2 2 2 6 5 2" xfId="18237"/>
    <cellStyle name="40 % - Markeringsfarve6 2 2 2 2 6 6" xfId="7979"/>
    <cellStyle name="40 % - Markeringsfarve6 2 2 2 2 6 6 2" xfId="18238"/>
    <cellStyle name="40 % - Markeringsfarve6 2 2 2 2 6 7" xfId="18233"/>
    <cellStyle name="40 % - Markeringsfarve6 2 2 2 2 7" xfId="7980"/>
    <cellStyle name="40 % - Markeringsfarve6 2 2 2 2 7 2" xfId="18239"/>
    <cellStyle name="40 % - Markeringsfarve6 2 2 2 2 8" xfId="7981"/>
    <cellStyle name="40 % - Markeringsfarve6 2 2 2 2 8 2" xfId="18240"/>
    <cellStyle name="40 % - Markeringsfarve6 2 2 2 2 9" xfId="7982"/>
    <cellStyle name="40 % - Markeringsfarve6 2 2 2 2 9 2" xfId="18241"/>
    <cellStyle name="40 % - Markeringsfarve6 2 2 2 3" xfId="7983"/>
    <cellStyle name="40 % - Markeringsfarve6 2 2 2 3 10" xfId="7984"/>
    <cellStyle name="40 % - Markeringsfarve6 2 2 2 3 10 2" xfId="18243"/>
    <cellStyle name="40 % - Markeringsfarve6 2 2 2 3 11" xfId="18242"/>
    <cellStyle name="40 % - Markeringsfarve6 2 2 2 3 2" xfId="7985"/>
    <cellStyle name="40 % - Markeringsfarve6 2 2 2 3 2 2" xfId="7986"/>
    <cellStyle name="40 % - Markeringsfarve6 2 2 2 3 2 2 2" xfId="18245"/>
    <cellStyle name="40 % - Markeringsfarve6 2 2 2 3 2 3" xfId="7987"/>
    <cellStyle name="40 % - Markeringsfarve6 2 2 2 3 2 3 2" xfId="18246"/>
    <cellStyle name="40 % - Markeringsfarve6 2 2 2 3 2 4" xfId="7988"/>
    <cellStyle name="40 % - Markeringsfarve6 2 2 2 3 2 4 2" xfId="18247"/>
    <cellStyle name="40 % - Markeringsfarve6 2 2 2 3 2 5" xfId="7989"/>
    <cellStyle name="40 % - Markeringsfarve6 2 2 2 3 2 5 2" xfId="18248"/>
    <cellStyle name="40 % - Markeringsfarve6 2 2 2 3 2 6" xfId="7990"/>
    <cellStyle name="40 % - Markeringsfarve6 2 2 2 3 2 6 2" xfId="18249"/>
    <cellStyle name="40 % - Markeringsfarve6 2 2 2 3 2 7" xfId="18244"/>
    <cellStyle name="40 % - Markeringsfarve6 2 2 2 3 3" xfId="7991"/>
    <cellStyle name="40 % - Markeringsfarve6 2 2 2 3 3 2" xfId="7992"/>
    <cellStyle name="40 % - Markeringsfarve6 2 2 2 3 3 2 2" xfId="18251"/>
    <cellStyle name="40 % - Markeringsfarve6 2 2 2 3 3 3" xfId="7993"/>
    <cellStyle name="40 % - Markeringsfarve6 2 2 2 3 3 3 2" xfId="18252"/>
    <cellStyle name="40 % - Markeringsfarve6 2 2 2 3 3 4" xfId="7994"/>
    <cellStyle name="40 % - Markeringsfarve6 2 2 2 3 3 4 2" xfId="18253"/>
    <cellStyle name="40 % - Markeringsfarve6 2 2 2 3 3 5" xfId="7995"/>
    <cellStyle name="40 % - Markeringsfarve6 2 2 2 3 3 5 2" xfId="18254"/>
    <cellStyle name="40 % - Markeringsfarve6 2 2 2 3 3 6" xfId="7996"/>
    <cellStyle name="40 % - Markeringsfarve6 2 2 2 3 3 6 2" xfId="18255"/>
    <cellStyle name="40 % - Markeringsfarve6 2 2 2 3 3 7" xfId="18250"/>
    <cellStyle name="40 % - Markeringsfarve6 2 2 2 3 4" xfId="7997"/>
    <cellStyle name="40 % - Markeringsfarve6 2 2 2 3 4 2" xfId="7998"/>
    <cellStyle name="40 % - Markeringsfarve6 2 2 2 3 4 2 2" xfId="18257"/>
    <cellStyle name="40 % - Markeringsfarve6 2 2 2 3 4 3" xfId="7999"/>
    <cellStyle name="40 % - Markeringsfarve6 2 2 2 3 4 3 2" xfId="18258"/>
    <cellStyle name="40 % - Markeringsfarve6 2 2 2 3 4 4" xfId="8000"/>
    <cellStyle name="40 % - Markeringsfarve6 2 2 2 3 4 4 2" xfId="18259"/>
    <cellStyle name="40 % - Markeringsfarve6 2 2 2 3 4 5" xfId="8001"/>
    <cellStyle name="40 % - Markeringsfarve6 2 2 2 3 4 5 2" xfId="18260"/>
    <cellStyle name="40 % - Markeringsfarve6 2 2 2 3 4 6" xfId="8002"/>
    <cellStyle name="40 % - Markeringsfarve6 2 2 2 3 4 6 2" xfId="18261"/>
    <cellStyle name="40 % - Markeringsfarve6 2 2 2 3 4 7" xfId="18256"/>
    <cellStyle name="40 % - Markeringsfarve6 2 2 2 3 5" xfId="8003"/>
    <cellStyle name="40 % - Markeringsfarve6 2 2 2 3 5 2" xfId="8004"/>
    <cellStyle name="40 % - Markeringsfarve6 2 2 2 3 5 2 2" xfId="18263"/>
    <cellStyle name="40 % - Markeringsfarve6 2 2 2 3 5 3" xfId="8005"/>
    <cellStyle name="40 % - Markeringsfarve6 2 2 2 3 5 3 2" xfId="18264"/>
    <cellStyle name="40 % - Markeringsfarve6 2 2 2 3 5 4" xfId="8006"/>
    <cellStyle name="40 % - Markeringsfarve6 2 2 2 3 5 4 2" xfId="18265"/>
    <cellStyle name="40 % - Markeringsfarve6 2 2 2 3 5 5" xfId="8007"/>
    <cellStyle name="40 % - Markeringsfarve6 2 2 2 3 5 5 2" xfId="18266"/>
    <cellStyle name="40 % - Markeringsfarve6 2 2 2 3 5 6" xfId="8008"/>
    <cellStyle name="40 % - Markeringsfarve6 2 2 2 3 5 6 2" xfId="18267"/>
    <cellStyle name="40 % - Markeringsfarve6 2 2 2 3 5 7" xfId="18262"/>
    <cellStyle name="40 % - Markeringsfarve6 2 2 2 3 6" xfId="8009"/>
    <cellStyle name="40 % - Markeringsfarve6 2 2 2 3 6 2" xfId="18268"/>
    <cellStyle name="40 % - Markeringsfarve6 2 2 2 3 7" xfId="8010"/>
    <cellStyle name="40 % - Markeringsfarve6 2 2 2 3 7 2" xfId="18269"/>
    <cellStyle name="40 % - Markeringsfarve6 2 2 2 3 8" xfId="8011"/>
    <cellStyle name="40 % - Markeringsfarve6 2 2 2 3 8 2" xfId="18270"/>
    <cellStyle name="40 % - Markeringsfarve6 2 2 2 3 9" xfId="8012"/>
    <cellStyle name="40 % - Markeringsfarve6 2 2 2 3 9 2" xfId="18271"/>
    <cellStyle name="40 % - Markeringsfarve6 2 2 2 4" xfId="8013"/>
    <cellStyle name="40 % - Markeringsfarve6 2 2 2 4 2" xfId="8014"/>
    <cellStyle name="40 % - Markeringsfarve6 2 2 2 4 2 2" xfId="18273"/>
    <cellStyle name="40 % - Markeringsfarve6 2 2 2 4 3" xfId="8015"/>
    <cellStyle name="40 % - Markeringsfarve6 2 2 2 4 3 2" xfId="18274"/>
    <cellStyle name="40 % - Markeringsfarve6 2 2 2 4 4" xfId="8016"/>
    <cellStyle name="40 % - Markeringsfarve6 2 2 2 4 4 2" xfId="18275"/>
    <cellStyle name="40 % - Markeringsfarve6 2 2 2 4 5" xfId="8017"/>
    <cellStyle name="40 % - Markeringsfarve6 2 2 2 4 5 2" xfId="18276"/>
    <cellStyle name="40 % - Markeringsfarve6 2 2 2 4 6" xfId="8018"/>
    <cellStyle name="40 % - Markeringsfarve6 2 2 2 4 6 2" xfId="18277"/>
    <cellStyle name="40 % - Markeringsfarve6 2 2 2 4 7" xfId="18272"/>
    <cellStyle name="40 % - Markeringsfarve6 2 2 2 5" xfId="8019"/>
    <cellStyle name="40 % - Markeringsfarve6 2 2 2 5 2" xfId="8020"/>
    <cellStyle name="40 % - Markeringsfarve6 2 2 2 5 2 2" xfId="18279"/>
    <cellStyle name="40 % - Markeringsfarve6 2 2 2 5 3" xfId="8021"/>
    <cellStyle name="40 % - Markeringsfarve6 2 2 2 5 3 2" xfId="18280"/>
    <cellStyle name="40 % - Markeringsfarve6 2 2 2 5 4" xfId="8022"/>
    <cellStyle name="40 % - Markeringsfarve6 2 2 2 5 4 2" xfId="18281"/>
    <cellStyle name="40 % - Markeringsfarve6 2 2 2 5 5" xfId="8023"/>
    <cellStyle name="40 % - Markeringsfarve6 2 2 2 5 5 2" xfId="18282"/>
    <cellStyle name="40 % - Markeringsfarve6 2 2 2 5 6" xfId="8024"/>
    <cellStyle name="40 % - Markeringsfarve6 2 2 2 5 6 2" xfId="18283"/>
    <cellStyle name="40 % - Markeringsfarve6 2 2 2 5 7" xfId="18278"/>
    <cellStyle name="40 % - Markeringsfarve6 2 2 2 6" xfId="8025"/>
    <cellStyle name="40 % - Markeringsfarve6 2 2 2 6 2" xfId="8026"/>
    <cellStyle name="40 % - Markeringsfarve6 2 2 2 6 2 2" xfId="18285"/>
    <cellStyle name="40 % - Markeringsfarve6 2 2 2 6 3" xfId="8027"/>
    <cellStyle name="40 % - Markeringsfarve6 2 2 2 6 3 2" xfId="18286"/>
    <cellStyle name="40 % - Markeringsfarve6 2 2 2 6 4" xfId="8028"/>
    <cellStyle name="40 % - Markeringsfarve6 2 2 2 6 4 2" xfId="18287"/>
    <cellStyle name="40 % - Markeringsfarve6 2 2 2 6 5" xfId="8029"/>
    <cellStyle name="40 % - Markeringsfarve6 2 2 2 6 5 2" xfId="18288"/>
    <cellStyle name="40 % - Markeringsfarve6 2 2 2 6 6" xfId="8030"/>
    <cellStyle name="40 % - Markeringsfarve6 2 2 2 6 6 2" xfId="18289"/>
    <cellStyle name="40 % - Markeringsfarve6 2 2 2 6 7" xfId="18284"/>
    <cellStyle name="40 % - Markeringsfarve6 2 2 2 7" xfId="8031"/>
    <cellStyle name="40 % - Markeringsfarve6 2 2 2 7 2" xfId="8032"/>
    <cellStyle name="40 % - Markeringsfarve6 2 2 2 7 2 2" xfId="18291"/>
    <cellStyle name="40 % - Markeringsfarve6 2 2 2 7 3" xfId="8033"/>
    <cellStyle name="40 % - Markeringsfarve6 2 2 2 7 3 2" xfId="18292"/>
    <cellStyle name="40 % - Markeringsfarve6 2 2 2 7 4" xfId="8034"/>
    <cellStyle name="40 % - Markeringsfarve6 2 2 2 7 4 2" xfId="18293"/>
    <cellStyle name="40 % - Markeringsfarve6 2 2 2 7 5" xfId="8035"/>
    <cellStyle name="40 % - Markeringsfarve6 2 2 2 7 5 2" xfId="18294"/>
    <cellStyle name="40 % - Markeringsfarve6 2 2 2 7 6" xfId="8036"/>
    <cellStyle name="40 % - Markeringsfarve6 2 2 2 7 6 2" xfId="18295"/>
    <cellStyle name="40 % - Markeringsfarve6 2 2 2 7 7" xfId="18290"/>
    <cellStyle name="40 % - Markeringsfarve6 2 2 2 8" xfId="8037"/>
    <cellStyle name="40 % - Markeringsfarve6 2 2 2 8 2" xfId="18296"/>
    <cellStyle name="40 % - Markeringsfarve6 2 2 2 9" xfId="8038"/>
    <cellStyle name="40 % - Markeringsfarve6 2 2 2 9 2" xfId="18297"/>
    <cellStyle name="40 % - Markeringsfarve6 2 2 3" xfId="8039"/>
    <cellStyle name="40 % - Markeringsfarve6 2 2 3 10" xfId="8040"/>
    <cellStyle name="40 % - Markeringsfarve6 2 2 3 10 2" xfId="18299"/>
    <cellStyle name="40 % - Markeringsfarve6 2 2 3 11" xfId="8041"/>
    <cellStyle name="40 % - Markeringsfarve6 2 2 3 11 2" xfId="18300"/>
    <cellStyle name="40 % - Markeringsfarve6 2 2 3 12" xfId="18298"/>
    <cellStyle name="40 % - Markeringsfarve6 2 2 3 2" xfId="8042"/>
    <cellStyle name="40 % - Markeringsfarve6 2 2 3 2 10" xfId="8043"/>
    <cellStyle name="40 % - Markeringsfarve6 2 2 3 2 10 2" xfId="18302"/>
    <cellStyle name="40 % - Markeringsfarve6 2 2 3 2 11" xfId="18301"/>
    <cellStyle name="40 % - Markeringsfarve6 2 2 3 2 2" xfId="8044"/>
    <cellStyle name="40 % - Markeringsfarve6 2 2 3 2 2 10" xfId="18303"/>
    <cellStyle name="40 % - Markeringsfarve6 2 2 3 2 2 2" xfId="8045"/>
    <cellStyle name="40 % - Markeringsfarve6 2 2 3 2 2 2 2" xfId="8046"/>
    <cellStyle name="40 % - Markeringsfarve6 2 2 3 2 2 2 2 2" xfId="18305"/>
    <cellStyle name="40 % - Markeringsfarve6 2 2 3 2 2 2 3" xfId="8047"/>
    <cellStyle name="40 % - Markeringsfarve6 2 2 3 2 2 2 3 2" xfId="18306"/>
    <cellStyle name="40 % - Markeringsfarve6 2 2 3 2 2 2 4" xfId="8048"/>
    <cellStyle name="40 % - Markeringsfarve6 2 2 3 2 2 2 4 2" xfId="18307"/>
    <cellStyle name="40 % - Markeringsfarve6 2 2 3 2 2 2 5" xfId="8049"/>
    <cellStyle name="40 % - Markeringsfarve6 2 2 3 2 2 2 5 2" xfId="18308"/>
    <cellStyle name="40 % - Markeringsfarve6 2 2 3 2 2 2 6" xfId="8050"/>
    <cellStyle name="40 % - Markeringsfarve6 2 2 3 2 2 2 6 2" xfId="18309"/>
    <cellStyle name="40 % - Markeringsfarve6 2 2 3 2 2 2 7" xfId="18304"/>
    <cellStyle name="40 % - Markeringsfarve6 2 2 3 2 2 3" xfId="8051"/>
    <cellStyle name="40 % - Markeringsfarve6 2 2 3 2 2 3 2" xfId="8052"/>
    <cellStyle name="40 % - Markeringsfarve6 2 2 3 2 2 3 2 2" xfId="18311"/>
    <cellStyle name="40 % - Markeringsfarve6 2 2 3 2 2 3 3" xfId="8053"/>
    <cellStyle name="40 % - Markeringsfarve6 2 2 3 2 2 3 3 2" xfId="18312"/>
    <cellStyle name="40 % - Markeringsfarve6 2 2 3 2 2 3 4" xfId="8054"/>
    <cellStyle name="40 % - Markeringsfarve6 2 2 3 2 2 3 4 2" xfId="18313"/>
    <cellStyle name="40 % - Markeringsfarve6 2 2 3 2 2 3 5" xfId="8055"/>
    <cellStyle name="40 % - Markeringsfarve6 2 2 3 2 2 3 5 2" xfId="18314"/>
    <cellStyle name="40 % - Markeringsfarve6 2 2 3 2 2 3 6" xfId="8056"/>
    <cellStyle name="40 % - Markeringsfarve6 2 2 3 2 2 3 6 2" xfId="18315"/>
    <cellStyle name="40 % - Markeringsfarve6 2 2 3 2 2 3 7" xfId="18310"/>
    <cellStyle name="40 % - Markeringsfarve6 2 2 3 2 2 4" xfId="8057"/>
    <cellStyle name="40 % - Markeringsfarve6 2 2 3 2 2 4 2" xfId="8058"/>
    <cellStyle name="40 % - Markeringsfarve6 2 2 3 2 2 4 2 2" xfId="18317"/>
    <cellStyle name="40 % - Markeringsfarve6 2 2 3 2 2 4 3" xfId="8059"/>
    <cellStyle name="40 % - Markeringsfarve6 2 2 3 2 2 4 3 2" xfId="18318"/>
    <cellStyle name="40 % - Markeringsfarve6 2 2 3 2 2 4 4" xfId="8060"/>
    <cellStyle name="40 % - Markeringsfarve6 2 2 3 2 2 4 4 2" xfId="18319"/>
    <cellStyle name="40 % - Markeringsfarve6 2 2 3 2 2 4 5" xfId="8061"/>
    <cellStyle name="40 % - Markeringsfarve6 2 2 3 2 2 4 5 2" xfId="18320"/>
    <cellStyle name="40 % - Markeringsfarve6 2 2 3 2 2 4 6" xfId="8062"/>
    <cellStyle name="40 % - Markeringsfarve6 2 2 3 2 2 4 6 2" xfId="18321"/>
    <cellStyle name="40 % - Markeringsfarve6 2 2 3 2 2 4 7" xfId="18316"/>
    <cellStyle name="40 % - Markeringsfarve6 2 2 3 2 2 5" xfId="8063"/>
    <cellStyle name="40 % - Markeringsfarve6 2 2 3 2 2 5 2" xfId="18322"/>
    <cellStyle name="40 % - Markeringsfarve6 2 2 3 2 2 6" xfId="8064"/>
    <cellStyle name="40 % - Markeringsfarve6 2 2 3 2 2 6 2" xfId="18323"/>
    <cellStyle name="40 % - Markeringsfarve6 2 2 3 2 2 7" xfId="8065"/>
    <cellStyle name="40 % - Markeringsfarve6 2 2 3 2 2 7 2" xfId="18324"/>
    <cellStyle name="40 % - Markeringsfarve6 2 2 3 2 2 8" xfId="8066"/>
    <cellStyle name="40 % - Markeringsfarve6 2 2 3 2 2 8 2" xfId="18325"/>
    <cellStyle name="40 % - Markeringsfarve6 2 2 3 2 2 9" xfId="8067"/>
    <cellStyle name="40 % - Markeringsfarve6 2 2 3 2 2 9 2" xfId="18326"/>
    <cellStyle name="40 % - Markeringsfarve6 2 2 3 2 3" xfId="8068"/>
    <cellStyle name="40 % - Markeringsfarve6 2 2 3 2 3 2" xfId="8069"/>
    <cellStyle name="40 % - Markeringsfarve6 2 2 3 2 3 2 2" xfId="18328"/>
    <cellStyle name="40 % - Markeringsfarve6 2 2 3 2 3 3" xfId="8070"/>
    <cellStyle name="40 % - Markeringsfarve6 2 2 3 2 3 3 2" xfId="18329"/>
    <cellStyle name="40 % - Markeringsfarve6 2 2 3 2 3 4" xfId="8071"/>
    <cellStyle name="40 % - Markeringsfarve6 2 2 3 2 3 4 2" xfId="18330"/>
    <cellStyle name="40 % - Markeringsfarve6 2 2 3 2 3 5" xfId="8072"/>
    <cellStyle name="40 % - Markeringsfarve6 2 2 3 2 3 5 2" xfId="18331"/>
    <cellStyle name="40 % - Markeringsfarve6 2 2 3 2 3 6" xfId="8073"/>
    <cellStyle name="40 % - Markeringsfarve6 2 2 3 2 3 6 2" xfId="18332"/>
    <cellStyle name="40 % - Markeringsfarve6 2 2 3 2 3 7" xfId="18327"/>
    <cellStyle name="40 % - Markeringsfarve6 2 2 3 2 4" xfId="8074"/>
    <cellStyle name="40 % - Markeringsfarve6 2 2 3 2 4 2" xfId="8075"/>
    <cellStyle name="40 % - Markeringsfarve6 2 2 3 2 4 2 2" xfId="18334"/>
    <cellStyle name="40 % - Markeringsfarve6 2 2 3 2 4 3" xfId="8076"/>
    <cellStyle name="40 % - Markeringsfarve6 2 2 3 2 4 3 2" xfId="18335"/>
    <cellStyle name="40 % - Markeringsfarve6 2 2 3 2 4 4" xfId="8077"/>
    <cellStyle name="40 % - Markeringsfarve6 2 2 3 2 4 4 2" xfId="18336"/>
    <cellStyle name="40 % - Markeringsfarve6 2 2 3 2 4 5" xfId="8078"/>
    <cellStyle name="40 % - Markeringsfarve6 2 2 3 2 4 5 2" xfId="18337"/>
    <cellStyle name="40 % - Markeringsfarve6 2 2 3 2 4 6" xfId="8079"/>
    <cellStyle name="40 % - Markeringsfarve6 2 2 3 2 4 6 2" xfId="18338"/>
    <cellStyle name="40 % - Markeringsfarve6 2 2 3 2 4 7" xfId="18333"/>
    <cellStyle name="40 % - Markeringsfarve6 2 2 3 2 5" xfId="8080"/>
    <cellStyle name="40 % - Markeringsfarve6 2 2 3 2 5 2" xfId="8081"/>
    <cellStyle name="40 % - Markeringsfarve6 2 2 3 2 5 2 2" xfId="18340"/>
    <cellStyle name="40 % - Markeringsfarve6 2 2 3 2 5 3" xfId="8082"/>
    <cellStyle name="40 % - Markeringsfarve6 2 2 3 2 5 3 2" xfId="18341"/>
    <cellStyle name="40 % - Markeringsfarve6 2 2 3 2 5 4" xfId="8083"/>
    <cellStyle name="40 % - Markeringsfarve6 2 2 3 2 5 4 2" xfId="18342"/>
    <cellStyle name="40 % - Markeringsfarve6 2 2 3 2 5 5" xfId="8084"/>
    <cellStyle name="40 % - Markeringsfarve6 2 2 3 2 5 5 2" xfId="18343"/>
    <cellStyle name="40 % - Markeringsfarve6 2 2 3 2 5 6" xfId="8085"/>
    <cellStyle name="40 % - Markeringsfarve6 2 2 3 2 5 6 2" xfId="18344"/>
    <cellStyle name="40 % - Markeringsfarve6 2 2 3 2 5 7" xfId="18339"/>
    <cellStyle name="40 % - Markeringsfarve6 2 2 3 2 6" xfId="8086"/>
    <cellStyle name="40 % - Markeringsfarve6 2 2 3 2 6 2" xfId="18345"/>
    <cellStyle name="40 % - Markeringsfarve6 2 2 3 2 7" xfId="8087"/>
    <cellStyle name="40 % - Markeringsfarve6 2 2 3 2 7 2" xfId="18346"/>
    <cellStyle name="40 % - Markeringsfarve6 2 2 3 2 8" xfId="8088"/>
    <cellStyle name="40 % - Markeringsfarve6 2 2 3 2 8 2" xfId="18347"/>
    <cellStyle name="40 % - Markeringsfarve6 2 2 3 2 9" xfId="8089"/>
    <cellStyle name="40 % - Markeringsfarve6 2 2 3 2 9 2" xfId="18348"/>
    <cellStyle name="40 % - Markeringsfarve6 2 2 3 3" xfId="8090"/>
    <cellStyle name="40 % - Markeringsfarve6 2 2 3 3 10" xfId="18349"/>
    <cellStyle name="40 % - Markeringsfarve6 2 2 3 3 2" xfId="8091"/>
    <cellStyle name="40 % - Markeringsfarve6 2 2 3 3 2 2" xfId="8092"/>
    <cellStyle name="40 % - Markeringsfarve6 2 2 3 3 2 2 2" xfId="18351"/>
    <cellStyle name="40 % - Markeringsfarve6 2 2 3 3 2 3" xfId="8093"/>
    <cellStyle name="40 % - Markeringsfarve6 2 2 3 3 2 3 2" xfId="18352"/>
    <cellStyle name="40 % - Markeringsfarve6 2 2 3 3 2 4" xfId="8094"/>
    <cellStyle name="40 % - Markeringsfarve6 2 2 3 3 2 4 2" xfId="18353"/>
    <cellStyle name="40 % - Markeringsfarve6 2 2 3 3 2 5" xfId="8095"/>
    <cellStyle name="40 % - Markeringsfarve6 2 2 3 3 2 5 2" xfId="18354"/>
    <cellStyle name="40 % - Markeringsfarve6 2 2 3 3 2 6" xfId="8096"/>
    <cellStyle name="40 % - Markeringsfarve6 2 2 3 3 2 6 2" xfId="18355"/>
    <cellStyle name="40 % - Markeringsfarve6 2 2 3 3 2 7" xfId="18350"/>
    <cellStyle name="40 % - Markeringsfarve6 2 2 3 3 3" xfId="8097"/>
    <cellStyle name="40 % - Markeringsfarve6 2 2 3 3 3 2" xfId="8098"/>
    <cellStyle name="40 % - Markeringsfarve6 2 2 3 3 3 2 2" xfId="18357"/>
    <cellStyle name="40 % - Markeringsfarve6 2 2 3 3 3 3" xfId="8099"/>
    <cellStyle name="40 % - Markeringsfarve6 2 2 3 3 3 3 2" xfId="18358"/>
    <cellStyle name="40 % - Markeringsfarve6 2 2 3 3 3 4" xfId="8100"/>
    <cellStyle name="40 % - Markeringsfarve6 2 2 3 3 3 4 2" xfId="18359"/>
    <cellStyle name="40 % - Markeringsfarve6 2 2 3 3 3 5" xfId="8101"/>
    <cellStyle name="40 % - Markeringsfarve6 2 2 3 3 3 5 2" xfId="18360"/>
    <cellStyle name="40 % - Markeringsfarve6 2 2 3 3 3 6" xfId="8102"/>
    <cellStyle name="40 % - Markeringsfarve6 2 2 3 3 3 6 2" xfId="18361"/>
    <cellStyle name="40 % - Markeringsfarve6 2 2 3 3 3 7" xfId="18356"/>
    <cellStyle name="40 % - Markeringsfarve6 2 2 3 3 4" xfId="8103"/>
    <cellStyle name="40 % - Markeringsfarve6 2 2 3 3 4 2" xfId="8104"/>
    <cellStyle name="40 % - Markeringsfarve6 2 2 3 3 4 2 2" xfId="18363"/>
    <cellStyle name="40 % - Markeringsfarve6 2 2 3 3 4 3" xfId="8105"/>
    <cellStyle name="40 % - Markeringsfarve6 2 2 3 3 4 3 2" xfId="18364"/>
    <cellStyle name="40 % - Markeringsfarve6 2 2 3 3 4 4" xfId="8106"/>
    <cellStyle name="40 % - Markeringsfarve6 2 2 3 3 4 4 2" xfId="18365"/>
    <cellStyle name="40 % - Markeringsfarve6 2 2 3 3 4 5" xfId="8107"/>
    <cellStyle name="40 % - Markeringsfarve6 2 2 3 3 4 5 2" xfId="18366"/>
    <cellStyle name="40 % - Markeringsfarve6 2 2 3 3 4 6" xfId="8108"/>
    <cellStyle name="40 % - Markeringsfarve6 2 2 3 3 4 6 2" xfId="18367"/>
    <cellStyle name="40 % - Markeringsfarve6 2 2 3 3 4 7" xfId="18362"/>
    <cellStyle name="40 % - Markeringsfarve6 2 2 3 3 5" xfId="8109"/>
    <cellStyle name="40 % - Markeringsfarve6 2 2 3 3 5 2" xfId="18368"/>
    <cellStyle name="40 % - Markeringsfarve6 2 2 3 3 6" xfId="8110"/>
    <cellStyle name="40 % - Markeringsfarve6 2 2 3 3 6 2" xfId="18369"/>
    <cellStyle name="40 % - Markeringsfarve6 2 2 3 3 7" xfId="8111"/>
    <cellStyle name="40 % - Markeringsfarve6 2 2 3 3 7 2" xfId="18370"/>
    <cellStyle name="40 % - Markeringsfarve6 2 2 3 3 8" xfId="8112"/>
    <cellStyle name="40 % - Markeringsfarve6 2 2 3 3 8 2" xfId="18371"/>
    <cellStyle name="40 % - Markeringsfarve6 2 2 3 3 9" xfId="8113"/>
    <cellStyle name="40 % - Markeringsfarve6 2 2 3 3 9 2" xfId="18372"/>
    <cellStyle name="40 % - Markeringsfarve6 2 2 3 4" xfId="8114"/>
    <cellStyle name="40 % - Markeringsfarve6 2 2 3 4 2" xfId="8115"/>
    <cellStyle name="40 % - Markeringsfarve6 2 2 3 4 2 2" xfId="18374"/>
    <cellStyle name="40 % - Markeringsfarve6 2 2 3 4 3" xfId="8116"/>
    <cellStyle name="40 % - Markeringsfarve6 2 2 3 4 3 2" xfId="18375"/>
    <cellStyle name="40 % - Markeringsfarve6 2 2 3 4 4" xfId="8117"/>
    <cellStyle name="40 % - Markeringsfarve6 2 2 3 4 4 2" xfId="18376"/>
    <cellStyle name="40 % - Markeringsfarve6 2 2 3 4 5" xfId="8118"/>
    <cellStyle name="40 % - Markeringsfarve6 2 2 3 4 5 2" xfId="18377"/>
    <cellStyle name="40 % - Markeringsfarve6 2 2 3 4 6" xfId="8119"/>
    <cellStyle name="40 % - Markeringsfarve6 2 2 3 4 6 2" xfId="18378"/>
    <cellStyle name="40 % - Markeringsfarve6 2 2 3 4 7" xfId="18373"/>
    <cellStyle name="40 % - Markeringsfarve6 2 2 3 5" xfId="8120"/>
    <cellStyle name="40 % - Markeringsfarve6 2 2 3 5 2" xfId="8121"/>
    <cellStyle name="40 % - Markeringsfarve6 2 2 3 5 2 2" xfId="18380"/>
    <cellStyle name="40 % - Markeringsfarve6 2 2 3 5 3" xfId="8122"/>
    <cellStyle name="40 % - Markeringsfarve6 2 2 3 5 3 2" xfId="18381"/>
    <cellStyle name="40 % - Markeringsfarve6 2 2 3 5 4" xfId="8123"/>
    <cellStyle name="40 % - Markeringsfarve6 2 2 3 5 4 2" xfId="18382"/>
    <cellStyle name="40 % - Markeringsfarve6 2 2 3 5 5" xfId="8124"/>
    <cellStyle name="40 % - Markeringsfarve6 2 2 3 5 5 2" xfId="18383"/>
    <cellStyle name="40 % - Markeringsfarve6 2 2 3 5 6" xfId="8125"/>
    <cellStyle name="40 % - Markeringsfarve6 2 2 3 5 6 2" xfId="18384"/>
    <cellStyle name="40 % - Markeringsfarve6 2 2 3 5 7" xfId="18379"/>
    <cellStyle name="40 % - Markeringsfarve6 2 2 3 6" xfId="8126"/>
    <cellStyle name="40 % - Markeringsfarve6 2 2 3 6 2" xfId="8127"/>
    <cellStyle name="40 % - Markeringsfarve6 2 2 3 6 2 2" xfId="18386"/>
    <cellStyle name="40 % - Markeringsfarve6 2 2 3 6 3" xfId="8128"/>
    <cellStyle name="40 % - Markeringsfarve6 2 2 3 6 3 2" xfId="18387"/>
    <cellStyle name="40 % - Markeringsfarve6 2 2 3 6 4" xfId="8129"/>
    <cellStyle name="40 % - Markeringsfarve6 2 2 3 6 4 2" xfId="18388"/>
    <cellStyle name="40 % - Markeringsfarve6 2 2 3 6 5" xfId="8130"/>
    <cellStyle name="40 % - Markeringsfarve6 2 2 3 6 5 2" xfId="18389"/>
    <cellStyle name="40 % - Markeringsfarve6 2 2 3 6 6" xfId="8131"/>
    <cellStyle name="40 % - Markeringsfarve6 2 2 3 6 6 2" xfId="18390"/>
    <cellStyle name="40 % - Markeringsfarve6 2 2 3 6 7" xfId="18385"/>
    <cellStyle name="40 % - Markeringsfarve6 2 2 3 7" xfId="8132"/>
    <cellStyle name="40 % - Markeringsfarve6 2 2 3 7 2" xfId="18391"/>
    <cellStyle name="40 % - Markeringsfarve6 2 2 3 8" xfId="8133"/>
    <cellStyle name="40 % - Markeringsfarve6 2 2 3 8 2" xfId="18392"/>
    <cellStyle name="40 % - Markeringsfarve6 2 2 3 9" xfId="8134"/>
    <cellStyle name="40 % - Markeringsfarve6 2 2 3 9 2" xfId="18393"/>
    <cellStyle name="40 % - Markeringsfarve6 2 2 4" xfId="8135"/>
    <cellStyle name="40 % - Markeringsfarve6 2 2 4 10" xfId="8136"/>
    <cellStyle name="40 % - Markeringsfarve6 2 2 4 10 2" xfId="18395"/>
    <cellStyle name="40 % - Markeringsfarve6 2 2 4 11" xfId="18394"/>
    <cellStyle name="40 % - Markeringsfarve6 2 2 4 2" xfId="8137"/>
    <cellStyle name="40 % - Markeringsfarve6 2 2 4 2 10" xfId="18396"/>
    <cellStyle name="40 % - Markeringsfarve6 2 2 4 2 2" xfId="8138"/>
    <cellStyle name="40 % - Markeringsfarve6 2 2 4 2 2 2" xfId="8139"/>
    <cellStyle name="40 % - Markeringsfarve6 2 2 4 2 2 2 2" xfId="18398"/>
    <cellStyle name="40 % - Markeringsfarve6 2 2 4 2 2 3" xfId="8140"/>
    <cellStyle name="40 % - Markeringsfarve6 2 2 4 2 2 3 2" xfId="18399"/>
    <cellStyle name="40 % - Markeringsfarve6 2 2 4 2 2 4" xfId="8141"/>
    <cellStyle name="40 % - Markeringsfarve6 2 2 4 2 2 4 2" xfId="18400"/>
    <cellStyle name="40 % - Markeringsfarve6 2 2 4 2 2 5" xfId="8142"/>
    <cellStyle name="40 % - Markeringsfarve6 2 2 4 2 2 5 2" xfId="18401"/>
    <cellStyle name="40 % - Markeringsfarve6 2 2 4 2 2 6" xfId="8143"/>
    <cellStyle name="40 % - Markeringsfarve6 2 2 4 2 2 6 2" xfId="18402"/>
    <cellStyle name="40 % - Markeringsfarve6 2 2 4 2 2 7" xfId="18397"/>
    <cellStyle name="40 % - Markeringsfarve6 2 2 4 2 3" xfId="8144"/>
    <cellStyle name="40 % - Markeringsfarve6 2 2 4 2 3 2" xfId="8145"/>
    <cellStyle name="40 % - Markeringsfarve6 2 2 4 2 3 2 2" xfId="18404"/>
    <cellStyle name="40 % - Markeringsfarve6 2 2 4 2 3 3" xfId="8146"/>
    <cellStyle name="40 % - Markeringsfarve6 2 2 4 2 3 3 2" xfId="18405"/>
    <cellStyle name="40 % - Markeringsfarve6 2 2 4 2 3 4" xfId="8147"/>
    <cellStyle name="40 % - Markeringsfarve6 2 2 4 2 3 4 2" xfId="18406"/>
    <cellStyle name="40 % - Markeringsfarve6 2 2 4 2 3 5" xfId="8148"/>
    <cellStyle name="40 % - Markeringsfarve6 2 2 4 2 3 5 2" xfId="18407"/>
    <cellStyle name="40 % - Markeringsfarve6 2 2 4 2 3 6" xfId="8149"/>
    <cellStyle name="40 % - Markeringsfarve6 2 2 4 2 3 6 2" xfId="18408"/>
    <cellStyle name="40 % - Markeringsfarve6 2 2 4 2 3 7" xfId="18403"/>
    <cellStyle name="40 % - Markeringsfarve6 2 2 4 2 4" xfId="8150"/>
    <cellStyle name="40 % - Markeringsfarve6 2 2 4 2 4 2" xfId="8151"/>
    <cellStyle name="40 % - Markeringsfarve6 2 2 4 2 4 2 2" xfId="18410"/>
    <cellStyle name="40 % - Markeringsfarve6 2 2 4 2 4 3" xfId="8152"/>
    <cellStyle name="40 % - Markeringsfarve6 2 2 4 2 4 3 2" xfId="18411"/>
    <cellStyle name="40 % - Markeringsfarve6 2 2 4 2 4 4" xfId="8153"/>
    <cellStyle name="40 % - Markeringsfarve6 2 2 4 2 4 4 2" xfId="18412"/>
    <cellStyle name="40 % - Markeringsfarve6 2 2 4 2 4 5" xfId="8154"/>
    <cellStyle name="40 % - Markeringsfarve6 2 2 4 2 4 5 2" xfId="18413"/>
    <cellStyle name="40 % - Markeringsfarve6 2 2 4 2 4 6" xfId="8155"/>
    <cellStyle name="40 % - Markeringsfarve6 2 2 4 2 4 6 2" xfId="18414"/>
    <cellStyle name="40 % - Markeringsfarve6 2 2 4 2 4 7" xfId="18409"/>
    <cellStyle name="40 % - Markeringsfarve6 2 2 4 2 5" xfId="8156"/>
    <cellStyle name="40 % - Markeringsfarve6 2 2 4 2 5 2" xfId="18415"/>
    <cellStyle name="40 % - Markeringsfarve6 2 2 4 2 6" xfId="8157"/>
    <cellStyle name="40 % - Markeringsfarve6 2 2 4 2 6 2" xfId="18416"/>
    <cellStyle name="40 % - Markeringsfarve6 2 2 4 2 7" xfId="8158"/>
    <cellStyle name="40 % - Markeringsfarve6 2 2 4 2 7 2" xfId="18417"/>
    <cellStyle name="40 % - Markeringsfarve6 2 2 4 2 8" xfId="8159"/>
    <cellStyle name="40 % - Markeringsfarve6 2 2 4 2 8 2" xfId="18418"/>
    <cellStyle name="40 % - Markeringsfarve6 2 2 4 2 9" xfId="8160"/>
    <cellStyle name="40 % - Markeringsfarve6 2 2 4 2 9 2" xfId="18419"/>
    <cellStyle name="40 % - Markeringsfarve6 2 2 4 3" xfId="8161"/>
    <cellStyle name="40 % - Markeringsfarve6 2 2 4 3 2" xfId="8162"/>
    <cellStyle name="40 % - Markeringsfarve6 2 2 4 3 2 2" xfId="18421"/>
    <cellStyle name="40 % - Markeringsfarve6 2 2 4 3 3" xfId="8163"/>
    <cellStyle name="40 % - Markeringsfarve6 2 2 4 3 3 2" xfId="18422"/>
    <cellStyle name="40 % - Markeringsfarve6 2 2 4 3 4" xfId="8164"/>
    <cellStyle name="40 % - Markeringsfarve6 2 2 4 3 4 2" xfId="18423"/>
    <cellStyle name="40 % - Markeringsfarve6 2 2 4 3 5" xfId="8165"/>
    <cellStyle name="40 % - Markeringsfarve6 2 2 4 3 5 2" xfId="18424"/>
    <cellStyle name="40 % - Markeringsfarve6 2 2 4 3 6" xfId="8166"/>
    <cellStyle name="40 % - Markeringsfarve6 2 2 4 3 6 2" xfId="18425"/>
    <cellStyle name="40 % - Markeringsfarve6 2 2 4 3 7" xfId="18420"/>
    <cellStyle name="40 % - Markeringsfarve6 2 2 4 4" xfId="8167"/>
    <cellStyle name="40 % - Markeringsfarve6 2 2 4 4 2" xfId="8168"/>
    <cellStyle name="40 % - Markeringsfarve6 2 2 4 4 2 2" xfId="18427"/>
    <cellStyle name="40 % - Markeringsfarve6 2 2 4 4 3" xfId="8169"/>
    <cellStyle name="40 % - Markeringsfarve6 2 2 4 4 3 2" xfId="18428"/>
    <cellStyle name="40 % - Markeringsfarve6 2 2 4 4 4" xfId="8170"/>
    <cellStyle name="40 % - Markeringsfarve6 2 2 4 4 4 2" xfId="18429"/>
    <cellStyle name="40 % - Markeringsfarve6 2 2 4 4 5" xfId="8171"/>
    <cellStyle name="40 % - Markeringsfarve6 2 2 4 4 5 2" xfId="18430"/>
    <cellStyle name="40 % - Markeringsfarve6 2 2 4 4 6" xfId="8172"/>
    <cellStyle name="40 % - Markeringsfarve6 2 2 4 4 6 2" xfId="18431"/>
    <cellStyle name="40 % - Markeringsfarve6 2 2 4 4 7" xfId="18426"/>
    <cellStyle name="40 % - Markeringsfarve6 2 2 4 5" xfId="8173"/>
    <cellStyle name="40 % - Markeringsfarve6 2 2 4 5 2" xfId="8174"/>
    <cellStyle name="40 % - Markeringsfarve6 2 2 4 5 2 2" xfId="18433"/>
    <cellStyle name="40 % - Markeringsfarve6 2 2 4 5 3" xfId="8175"/>
    <cellStyle name="40 % - Markeringsfarve6 2 2 4 5 3 2" xfId="18434"/>
    <cellStyle name="40 % - Markeringsfarve6 2 2 4 5 4" xfId="8176"/>
    <cellStyle name="40 % - Markeringsfarve6 2 2 4 5 4 2" xfId="18435"/>
    <cellStyle name="40 % - Markeringsfarve6 2 2 4 5 5" xfId="8177"/>
    <cellStyle name="40 % - Markeringsfarve6 2 2 4 5 5 2" xfId="18436"/>
    <cellStyle name="40 % - Markeringsfarve6 2 2 4 5 6" xfId="8178"/>
    <cellStyle name="40 % - Markeringsfarve6 2 2 4 5 6 2" xfId="18437"/>
    <cellStyle name="40 % - Markeringsfarve6 2 2 4 5 7" xfId="18432"/>
    <cellStyle name="40 % - Markeringsfarve6 2 2 4 6" xfId="8179"/>
    <cellStyle name="40 % - Markeringsfarve6 2 2 4 6 2" xfId="18438"/>
    <cellStyle name="40 % - Markeringsfarve6 2 2 4 7" xfId="8180"/>
    <cellStyle name="40 % - Markeringsfarve6 2 2 4 7 2" xfId="18439"/>
    <cellStyle name="40 % - Markeringsfarve6 2 2 4 8" xfId="8181"/>
    <cellStyle name="40 % - Markeringsfarve6 2 2 4 8 2" xfId="18440"/>
    <cellStyle name="40 % - Markeringsfarve6 2 2 4 9" xfId="8182"/>
    <cellStyle name="40 % - Markeringsfarve6 2 2 4 9 2" xfId="18441"/>
    <cellStyle name="40 % - Markeringsfarve6 2 2 5" xfId="8183"/>
    <cellStyle name="40 % - Markeringsfarve6 2 2 5 10" xfId="18442"/>
    <cellStyle name="40 % - Markeringsfarve6 2 2 5 2" xfId="8184"/>
    <cellStyle name="40 % - Markeringsfarve6 2 2 5 2 2" xfId="8185"/>
    <cellStyle name="40 % - Markeringsfarve6 2 2 5 2 2 2" xfId="18444"/>
    <cellStyle name="40 % - Markeringsfarve6 2 2 5 2 3" xfId="8186"/>
    <cellStyle name="40 % - Markeringsfarve6 2 2 5 2 3 2" xfId="18445"/>
    <cellStyle name="40 % - Markeringsfarve6 2 2 5 2 4" xfId="8187"/>
    <cellStyle name="40 % - Markeringsfarve6 2 2 5 2 4 2" xfId="18446"/>
    <cellStyle name="40 % - Markeringsfarve6 2 2 5 2 5" xfId="8188"/>
    <cellStyle name="40 % - Markeringsfarve6 2 2 5 2 5 2" xfId="18447"/>
    <cellStyle name="40 % - Markeringsfarve6 2 2 5 2 6" xfId="8189"/>
    <cellStyle name="40 % - Markeringsfarve6 2 2 5 2 6 2" xfId="18448"/>
    <cellStyle name="40 % - Markeringsfarve6 2 2 5 2 7" xfId="18443"/>
    <cellStyle name="40 % - Markeringsfarve6 2 2 5 3" xfId="8190"/>
    <cellStyle name="40 % - Markeringsfarve6 2 2 5 3 2" xfId="8191"/>
    <cellStyle name="40 % - Markeringsfarve6 2 2 5 3 2 2" xfId="18450"/>
    <cellStyle name="40 % - Markeringsfarve6 2 2 5 3 3" xfId="8192"/>
    <cellStyle name="40 % - Markeringsfarve6 2 2 5 3 3 2" xfId="18451"/>
    <cellStyle name="40 % - Markeringsfarve6 2 2 5 3 4" xfId="8193"/>
    <cellStyle name="40 % - Markeringsfarve6 2 2 5 3 4 2" xfId="18452"/>
    <cellStyle name="40 % - Markeringsfarve6 2 2 5 3 5" xfId="8194"/>
    <cellStyle name="40 % - Markeringsfarve6 2 2 5 3 5 2" xfId="18453"/>
    <cellStyle name="40 % - Markeringsfarve6 2 2 5 3 6" xfId="8195"/>
    <cellStyle name="40 % - Markeringsfarve6 2 2 5 3 6 2" xfId="18454"/>
    <cellStyle name="40 % - Markeringsfarve6 2 2 5 3 7" xfId="18449"/>
    <cellStyle name="40 % - Markeringsfarve6 2 2 5 4" xfId="8196"/>
    <cellStyle name="40 % - Markeringsfarve6 2 2 5 4 2" xfId="8197"/>
    <cellStyle name="40 % - Markeringsfarve6 2 2 5 4 2 2" xfId="18456"/>
    <cellStyle name="40 % - Markeringsfarve6 2 2 5 4 3" xfId="8198"/>
    <cellStyle name="40 % - Markeringsfarve6 2 2 5 4 3 2" xfId="18457"/>
    <cellStyle name="40 % - Markeringsfarve6 2 2 5 4 4" xfId="8199"/>
    <cellStyle name="40 % - Markeringsfarve6 2 2 5 4 4 2" xfId="18458"/>
    <cellStyle name="40 % - Markeringsfarve6 2 2 5 4 5" xfId="8200"/>
    <cellStyle name="40 % - Markeringsfarve6 2 2 5 4 5 2" xfId="18459"/>
    <cellStyle name="40 % - Markeringsfarve6 2 2 5 4 6" xfId="8201"/>
    <cellStyle name="40 % - Markeringsfarve6 2 2 5 4 6 2" xfId="18460"/>
    <cellStyle name="40 % - Markeringsfarve6 2 2 5 4 7" xfId="18455"/>
    <cellStyle name="40 % - Markeringsfarve6 2 2 5 5" xfId="8202"/>
    <cellStyle name="40 % - Markeringsfarve6 2 2 5 5 2" xfId="18461"/>
    <cellStyle name="40 % - Markeringsfarve6 2 2 5 6" xfId="8203"/>
    <cellStyle name="40 % - Markeringsfarve6 2 2 5 6 2" xfId="18462"/>
    <cellStyle name="40 % - Markeringsfarve6 2 2 5 7" xfId="8204"/>
    <cellStyle name="40 % - Markeringsfarve6 2 2 5 7 2" xfId="18463"/>
    <cellStyle name="40 % - Markeringsfarve6 2 2 5 8" xfId="8205"/>
    <cellStyle name="40 % - Markeringsfarve6 2 2 5 8 2" xfId="18464"/>
    <cellStyle name="40 % - Markeringsfarve6 2 2 5 9" xfId="8206"/>
    <cellStyle name="40 % - Markeringsfarve6 2 2 5 9 2" xfId="18465"/>
    <cellStyle name="40 % - Markeringsfarve6 2 2 6" xfId="8207"/>
    <cellStyle name="40 % - Markeringsfarve6 2 2 6 2" xfId="8208"/>
    <cellStyle name="40 % - Markeringsfarve6 2 2 6 2 2" xfId="18467"/>
    <cellStyle name="40 % - Markeringsfarve6 2 2 6 3" xfId="8209"/>
    <cellStyle name="40 % - Markeringsfarve6 2 2 6 3 2" xfId="18468"/>
    <cellStyle name="40 % - Markeringsfarve6 2 2 6 4" xfId="8210"/>
    <cellStyle name="40 % - Markeringsfarve6 2 2 6 4 2" xfId="18469"/>
    <cellStyle name="40 % - Markeringsfarve6 2 2 6 5" xfId="8211"/>
    <cellStyle name="40 % - Markeringsfarve6 2 2 6 5 2" xfId="18470"/>
    <cellStyle name="40 % - Markeringsfarve6 2 2 6 6" xfId="8212"/>
    <cellStyle name="40 % - Markeringsfarve6 2 2 6 6 2" xfId="18471"/>
    <cellStyle name="40 % - Markeringsfarve6 2 2 6 7" xfId="18466"/>
    <cellStyle name="40 % - Markeringsfarve6 2 2 7" xfId="8213"/>
    <cellStyle name="40 % - Markeringsfarve6 2 2 7 2" xfId="8214"/>
    <cellStyle name="40 % - Markeringsfarve6 2 2 7 2 2" xfId="18473"/>
    <cellStyle name="40 % - Markeringsfarve6 2 2 7 3" xfId="8215"/>
    <cellStyle name="40 % - Markeringsfarve6 2 2 7 3 2" xfId="18474"/>
    <cellStyle name="40 % - Markeringsfarve6 2 2 7 4" xfId="8216"/>
    <cellStyle name="40 % - Markeringsfarve6 2 2 7 4 2" xfId="18475"/>
    <cellStyle name="40 % - Markeringsfarve6 2 2 7 5" xfId="8217"/>
    <cellStyle name="40 % - Markeringsfarve6 2 2 7 5 2" xfId="18476"/>
    <cellStyle name="40 % - Markeringsfarve6 2 2 7 6" xfId="8218"/>
    <cellStyle name="40 % - Markeringsfarve6 2 2 7 6 2" xfId="18477"/>
    <cellStyle name="40 % - Markeringsfarve6 2 2 7 7" xfId="18472"/>
    <cellStyle name="40 % - Markeringsfarve6 2 2 8" xfId="8219"/>
    <cellStyle name="40 % - Markeringsfarve6 2 2 8 2" xfId="8220"/>
    <cellStyle name="40 % - Markeringsfarve6 2 2 8 2 2" xfId="18479"/>
    <cellStyle name="40 % - Markeringsfarve6 2 2 8 3" xfId="8221"/>
    <cellStyle name="40 % - Markeringsfarve6 2 2 8 3 2" xfId="18480"/>
    <cellStyle name="40 % - Markeringsfarve6 2 2 8 4" xfId="8222"/>
    <cellStyle name="40 % - Markeringsfarve6 2 2 8 4 2" xfId="18481"/>
    <cellStyle name="40 % - Markeringsfarve6 2 2 8 5" xfId="8223"/>
    <cellStyle name="40 % - Markeringsfarve6 2 2 8 5 2" xfId="18482"/>
    <cellStyle name="40 % - Markeringsfarve6 2 2 8 6" xfId="8224"/>
    <cellStyle name="40 % - Markeringsfarve6 2 2 8 6 2" xfId="18483"/>
    <cellStyle name="40 % - Markeringsfarve6 2 2 8 7" xfId="18478"/>
    <cellStyle name="40 % - Markeringsfarve6 2 2 9" xfId="8225"/>
    <cellStyle name="40 % - Markeringsfarve6 2 2 9 2" xfId="18484"/>
    <cellStyle name="40 % - Markeringsfarve6 2 2_Budget" xfId="8226"/>
    <cellStyle name="40 % - Markeringsfarve6 2 3" xfId="8227"/>
    <cellStyle name="40 % - Markeringsfarve6 2 3 10" xfId="8228"/>
    <cellStyle name="40 % - Markeringsfarve6 2 3 10 2" xfId="18486"/>
    <cellStyle name="40 % - Markeringsfarve6 2 3 11" xfId="8229"/>
    <cellStyle name="40 % - Markeringsfarve6 2 3 11 2" xfId="18487"/>
    <cellStyle name="40 % - Markeringsfarve6 2 3 12" xfId="8230"/>
    <cellStyle name="40 % - Markeringsfarve6 2 3 12 2" xfId="18488"/>
    <cellStyle name="40 % - Markeringsfarve6 2 3 13" xfId="8231"/>
    <cellStyle name="40 % - Markeringsfarve6 2 3 13 2" xfId="18489"/>
    <cellStyle name="40 % - Markeringsfarve6 2 3 14" xfId="18485"/>
    <cellStyle name="40 % - Markeringsfarve6 2 3 2" xfId="8232"/>
    <cellStyle name="40 % - Markeringsfarve6 2 3 2 10" xfId="8233"/>
    <cellStyle name="40 % - Markeringsfarve6 2 3 2 10 2" xfId="18491"/>
    <cellStyle name="40 % - Markeringsfarve6 2 3 2 11" xfId="8234"/>
    <cellStyle name="40 % - Markeringsfarve6 2 3 2 11 2" xfId="18492"/>
    <cellStyle name="40 % - Markeringsfarve6 2 3 2 12" xfId="18490"/>
    <cellStyle name="40 % - Markeringsfarve6 2 3 2 2" xfId="8235"/>
    <cellStyle name="40 % - Markeringsfarve6 2 3 2 2 10" xfId="8236"/>
    <cellStyle name="40 % - Markeringsfarve6 2 3 2 2 10 2" xfId="18494"/>
    <cellStyle name="40 % - Markeringsfarve6 2 3 2 2 11" xfId="18493"/>
    <cellStyle name="40 % - Markeringsfarve6 2 3 2 2 2" xfId="8237"/>
    <cellStyle name="40 % - Markeringsfarve6 2 3 2 2 2 2" xfId="8238"/>
    <cellStyle name="40 % - Markeringsfarve6 2 3 2 2 2 2 2" xfId="18496"/>
    <cellStyle name="40 % - Markeringsfarve6 2 3 2 2 2 3" xfId="8239"/>
    <cellStyle name="40 % - Markeringsfarve6 2 3 2 2 2 3 2" xfId="18497"/>
    <cellStyle name="40 % - Markeringsfarve6 2 3 2 2 2 4" xfId="8240"/>
    <cellStyle name="40 % - Markeringsfarve6 2 3 2 2 2 4 2" xfId="18498"/>
    <cellStyle name="40 % - Markeringsfarve6 2 3 2 2 2 5" xfId="8241"/>
    <cellStyle name="40 % - Markeringsfarve6 2 3 2 2 2 5 2" xfId="18499"/>
    <cellStyle name="40 % - Markeringsfarve6 2 3 2 2 2 6" xfId="8242"/>
    <cellStyle name="40 % - Markeringsfarve6 2 3 2 2 2 6 2" xfId="18500"/>
    <cellStyle name="40 % - Markeringsfarve6 2 3 2 2 2 7" xfId="18495"/>
    <cellStyle name="40 % - Markeringsfarve6 2 3 2 2 3" xfId="8243"/>
    <cellStyle name="40 % - Markeringsfarve6 2 3 2 2 3 2" xfId="8244"/>
    <cellStyle name="40 % - Markeringsfarve6 2 3 2 2 3 2 2" xfId="18502"/>
    <cellStyle name="40 % - Markeringsfarve6 2 3 2 2 3 3" xfId="8245"/>
    <cellStyle name="40 % - Markeringsfarve6 2 3 2 2 3 3 2" xfId="18503"/>
    <cellStyle name="40 % - Markeringsfarve6 2 3 2 2 3 4" xfId="8246"/>
    <cellStyle name="40 % - Markeringsfarve6 2 3 2 2 3 4 2" xfId="18504"/>
    <cellStyle name="40 % - Markeringsfarve6 2 3 2 2 3 5" xfId="8247"/>
    <cellStyle name="40 % - Markeringsfarve6 2 3 2 2 3 5 2" xfId="18505"/>
    <cellStyle name="40 % - Markeringsfarve6 2 3 2 2 3 6" xfId="8248"/>
    <cellStyle name="40 % - Markeringsfarve6 2 3 2 2 3 6 2" xfId="18506"/>
    <cellStyle name="40 % - Markeringsfarve6 2 3 2 2 3 7" xfId="18501"/>
    <cellStyle name="40 % - Markeringsfarve6 2 3 2 2 4" xfId="8249"/>
    <cellStyle name="40 % - Markeringsfarve6 2 3 2 2 4 2" xfId="8250"/>
    <cellStyle name="40 % - Markeringsfarve6 2 3 2 2 4 2 2" xfId="18508"/>
    <cellStyle name="40 % - Markeringsfarve6 2 3 2 2 4 3" xfId="8251"/>
    <cellStyle name="40 % - Markeringsfarve6 2 3 2 2 4 3 2" xfId="18509"/>
    <cellStyle name="40 % - Markeringsfarve6 2 3 2 2 4 4" xfId="8252"/>
    <cellStyle name="40 % - Markeringsfarve6 2 3 2 2 4 4 2" xfId="18510"/>
    <cellStyle name="40 % - Markeringsfarve6 2 3 2 2 4 5" xfId="8253"/>
    <cellStyle name="40 % - Markeringsfarve6 2 3 2 2 4 5 2" xfId="18511"/>
    <cellStyle name="40 % - Markeringsfarve6 2 3 2 2 4 6" xfId="8254"/>
    <cellStyle name="40 % - Markeringsfarve6 2 3 2 2 4 6 2" xfId="18512"/>
    <cellStyle name="40 % - Markeringsfarve6 2 3 2 2 4 7" xfId="18507"/>
    <cellStyle name="40 % - Markeringsfarve6 2 3 2 2 5" xfId="8255"/>
    <cellStyle name="40 % - Markeringsfarve6 2 3 2 2 5 2" xfId="8256"/>
    <cellStyle name="40 % - Markeringsfarve6 2 3 2 2 5 2 2" xfId="18514"/>
    <cellStyle name="40 % - Markeringsfarve6 2 3 2 2 5 3" xfId="8257"/>
    <cellStyle name="40 % - Markeringsfarve6 2 3 2 2 5 3 2" xfId="18515"/>
    <cellStyle name="40 % - Markeringsfarve6 2 3 2 2 5 4" xfId="8258"/>
    <cellStyle name="40 % - Markeringsfarve6 2 3 2 2 5 4 2" xfId="18516"/>
    <cellStyle name="40 % - Markeringsfarve6 2 3 2 2 5 5" xfId="8259"/>
    <cellStyle name="40 % - Markeringsfarve6 2 3 2 2 5 5 2" xfId="18517"/>
    <cellStyle name="40 % - Markeringsfarve6 2 3 2 2 5 6" xfId="8260"/>
    <cellStyle name="40 % - Markeringsfarve6 2 3 2 2 5 6 2" xfId="18518"/>
    <cellStyle name="40 % - Markeringsfarve6 2 3 2 2 5 7" xfId="18513"/>
    <cellStyle name="40 % - Markeringsfarve6 2 3 2 2 6" xfId="8261"/>
    <cellStyle name="40 % - Markeringsfarve6 2 3 2 2 6 2" xfId="18519"/>
    <cellStyle name="40 % - Markeringsfarve6 2 3 2 2 7" xfId="8262"/>
    <cellStyle name="40 % - Markeringsfarve6 2 3 2 2 7 2" xfId="18520"/>
    <cellStyle name="40 % - Markeringsfarve6 2 3 2 2 8" xfId="8263"/>
    <cellStyle name="40 % - Markeringsfarve6 2 3 2 2 8 2" xfId="18521"/>
    <cellStyle name="40 % - Markeringsfarve6 2 3 2 2 9" xfId="8264"/>
    <cellStyle name="40 % - Markeringsfarve6 2 3 2 2 9 2" xfId="18522"/>
    <cellStyle name="40 % - Markeringsfarve6 2 3 2 3" xfId="8265"/>
    <cellStyle name="40 % - Markeringsfarve6 2 3 2 3 2" xfId="8266"/>
    <cellStyle name="40 % - Markeringsfarve6 2 3 2 3 2 2" xfId="18524"/>
    <cellStyle name="40 % - Markeringsfarve6 2 3 2 3 3" xfId="8267"/>
    <cellStyle name="40 % - Markeringsfarve6 2 3 2 3 3 2" xfId="18525"/>
    <cellStyle name="40 % - Markeringsfarve6 2 3 2 3 4" xfId="8268"/>
    <cellStyle name="40 % - Markeringsfarve6 2 3 2 3 4 2" xfId="18526"/>
    <cellStyle name="40 % - Markeringsfarve6 2 3 2 3 5" xfId="8269"/>
    <cellStyle name="40 % - Markeringsfarve6 2 3 2 3 5 2" xfId="18527"/>
    <cellStyle name="40 % - Markeringsfarve6 2 3 2 3 6" xfId="8270"/>
    <cellStyle name="40 % - Markeringsfarve6 2 3 2 3 6 2" xfId="18528"/>
    <cellStyle name="40 % - Markeringsfarve6 2 3 2 3 7" xfId="18523"/>
    <cellStyle name="40 % - Markeringsfarve6 2 3 2 4" xfId="8271"/>
    <cellStyle name="40 % - Markeringsfarve6 2 3 2 4 2" xfId="8272"/>
    <cellStyle name="40 % - Markeringsfarve6 2 3 2 4 2 2" xfId="18530"/>
    <cellStyle name="40 % - Markeringsfarve6 2 3 2 4 3" xfId="8273"/>
    <cellStyle name="40 % - Markeringsfarve6 2 3 2 4 3 2" xfId="18531"/>
    <cellStyle name="40 % - Markeringsfarve6 2 3 2 4 4" xfId="8274"/>
    <cellStyle name="40 % - Markeringsfarve6 2 3 2 4 4 2" xfId="18532"/>
    <cellStyle name="40 % - Markeringsfarve6 2 3 2 4 5" xfId="8275"/>
    <cellStyle name="40 % - Markeringsfarve6 2 3 2 4 5 2" xfId="18533"/>
    <cellStyle name="40 % - Markeringsfarve6 2 3 2 4 6" xfId="8276"/>
    <cellStyle name="40 % - Markeringsfarve6 2 3 2 4 6 2" xfId="18534"/>
    <cellStyle name="40 % - Markeringsfarve6 2 3 2 4 7" xfId="18529"/>
    <cellStyle name="40 % - Markeringsfarve6 2 3 2 5" xfId="8277"/>
    <cellStyle name="40 % - Markeringsfarve6 2 3 2 5 2" xfId="8278"/>
    <cellStyle name="40 % - Markeringsfarve6 2 3 2 5 2 2" xfId="18536"/>
    <cellStyle name="40 % - Markeringsfarve6 2 3 2 5 3" xfId="8279"/>
    <cellStyle name="40 % - Markeringsfarve6 2 3 2 5 3 2" xfId="18537"/>
    <cellStyle name="40 % - Markeringsfarve6 2 3 2 5 4" xfId="8280"/>
    <cellStyle name="40 % - Markeringsfarve6 2 3 2 5 4 2" xfId="18538"/>
    <cellStyle name="40 % - Markeringsfarve6 2 3 2 5 5" xfId="8281"/>
    <cellStyle name="40 % - Markeringsfarve6 2 3 2 5 5 2" xfId="18539"/>
    <cellStyle name="40 % - Markeringsfarve6 2 3 2 5 6" xfId="8282"/>
    <cellStyle name="40 % - Markeringsfarve6 2 3 2 5 6 2" xfId="18540"/>
    <cellStyle name="40 % - Markeringsfarve6 2 3 2 5 7" xfId="18535"/>
    <cellStyle name="40 % - Markeringsfarve6 2 3 2 6" xfId="8283"/>
    <cellStyle name="40 % - Markeringsfarve6 2 3 2 6 2" xfId="8284"/>
    <cellStyle name="40 % - Markeringsfarve6 2 3 2 6 2 2" xfId="18542"/>
    <cellStyle name="40 % - Markeringsfarve6 2 3 2 6 3" xfId="8285"/>
    <cellStyle name="40 % - Markeringsfarve6 2 3 2 6 3 2" xfId="18543"/>
    <cellStyle name="40 % - Markeringsfarve6 2 3 2 6 4" xfId="8286"/>
    <cellStyle name="40 % - Markeringsfarve6 2 3 2 6 4 2" xfId="18544"/>
    <cellStyle name="40 % - Markeringsfarve6 2 3 2 6 5" xfId="8287"/>
    <cellStyle name="40 % - Markeringsfarve6 2 3 2 6 5 2" xfId="18545"/>
    <cellStyle name="40 % - Markeringsfarve6 2 3 2 6 6" xfId="8288"/>
    <cellStyle name="40 % - Markeringsfarve6 2 3 2 6 6 2" xfId="18546"/>
    <cellStyle name="40 % - Markeringsfarve6 2 3 2 6 7" xfId="18541"/>
    <cellStyle name="40 % - Markeringsfarve6 2 3 2 7" xfId="8289"/>
    <cellStyle name="40 % - Markeringsfarve6 2 3 2 7 2" xfId="18547"/>
    <cellStyle name="40 % - Markeringsfarve6 2 3 2 8" xfId="8290"/>
    <cellStyle name="40 % - Markeringsfarve6 2 3 2 8 2" xfId="18548"/>
    <cellStyle name="40 % - Markeringsfarve6 2 3 2 9" xfId="8291"/>
    <cellStyle name="40 % - Markeringsfarve6 2 3 2 9 2" xfId="18549"/>
    <cellStyle name="40 % - Markeringsfarve6 2 3 3" xfId="8292"/>
    <cellStyle name="40 % - Markeringsfarve6 2 3 3 10" xfId="8293"/>
    <cellStyle name="40 % - Markeringsfarve6 2 3 3 10 2" xfId="18551"/>
    <cellStyle name="40 % - Markeringsfarve6 2 3 3 11" xfId="18550"/>
    <cellStyle name="40 % - Markeringsfarve6 2 3 3 2" xfId="8294"/>
    <cellStyle name="40 % - Markeringsfarve6 2 3 3 2 2" xfId="8295"/>
    <cellStyle name="40 % - Markeringsfarve6 2 3 3 2 2 2" xfId="18553"/>
    <cellStyle name="40 % - Markeringsfarve6 2 3 3 2 3" xfId="8296"/>
    <cellStyle name="40 % - Markeringsfarve6 2 3 3 2 3 2" xfId="18554"/>
    <cellStyle name="40 % - Markeringsfarve6 2 3 3 2 4" xfId="8297"/>
    <cellStyle name="40 % - Markeringsfarve6 2 3 3 2 4 2" xfId="18555"/>
    <cellStyle name="40 % - Markeringsfarve6 2 3 3 2 5" xfId="8298"/>
    <cellStyle name="40 % - Markeringsfarve6 2 3 3 2 5 2" xfId="18556"/>
    <cellStyle name="40 % - Markeringsfarve6 2 3 3 2 6" xfId="8299"/>
    <cellStyle name="40 % - Markeringsfarve6 2 3 3 2 6 2" xfId="18557"/>
    <cellStyle name="40 % - Markeringsfarve6 2 3 3 2 7" xfId="18552"/>
    <cellStyle name="40 % - Markeringsfarve6 2 3 3 3" xfId="8300"/>
    <cellStyle name="40 % - Markeringsfarve6 2 3 3 3 2" xfId="8301"/>
    <cellStyle name="40 % - Markeringsfarve6 2 3 3 3 2 2" xfId="18559"/>
    <cellStyle name="40 % - Markeringsfarve6 2 3 3 3 3" xfId="8302"/>
    <cellStyle name="40 % - Markeringsfarve6 2 3 3 3 3 2" xfId="18560"/>
    <cellStyle name="40 % - Markeringsfarve6 2 3 3 3 4" xfId="8303"/>
    <cellStyle name="40 % - Markeringsfarve6 2 3 3 3 4 2" xfId="18561"/>
    <cellStyle name="40 % - Markeringsfarve6 2 3 3 3 5" xfId="8304"/>
    <cellStyle name="40 % - Markeringsfarve6 2 3 3 3 5 2" xfId="18562"/>
    <cellStyle name="40 % - Markeringsfarve6 2 3 3 3 6" xfId="8305"/>
    <cellStyle name="40 % - Markeringsfarve6 2 3 3 3 6 2" xfId="18563"/>
    <cellStyle name="40 % - Markeringsfarve6 2 3 3 3 7" xfId="18558"/>
    <cellStyle name="40 % - Markeringsfarve6 2 3 3 4" xfId="8306"/>
    <cellStyle name="40 % - Markeringsfarve6 2 3 3 4 2" xfId="8307"/>
    <cellStyle name="40 % - Markeringsfarve6 2 3 3 4 2 2" xfId="18565"/>
    <cellStyle name="40 % - Markeringsfarve6 2 3 3 4 3" xfId="8308"/>
    <cellStyle name="40 % - Markeringsfarve6 2 3 3 4 3 2" xfId="18566"/>
    <cellStyle name="40 % - Markeringsfarve6 2 3 3 4 4" xfId="8309"/>
    <cellStyle name="40 % - Markeringsfarve6 2 3 3 4 4 2" xfId="18567"/>
    <cellStyle name="40 % - Markeringsfarve6 2 3 3 4 5" xfId="8310"/>
    <cellStyle name="40 % - Markeringsfarve6 2 3 3 4 5 2" xfId="18568"/>
    <cellStyle name="40 % - Markeringsfarve6 2 3 3 4 6" xfId="8311"/>
    <cellStyle name="40 % - Markeringsfarve6 2 3 3 4 6 2" xfId="18569"/>
    <cellStyle name="40 % - Markeringsfarve6 2 3 3 4 7" xfId="18564"/>
    <cellStyle name="40 % - Markeringsfarve6 2 3 3 5" xfId="8312"/>
    <cellStyle name="40 % - Markeringsfarve6 2 3 3 5 2" xfId="8313"/>
    <cellStyle name="40 % - Markeringsfarve6 2 3 3 5 2 2" xfId="18571"/>
    <cellStyle name="40 % - Markeringsfarve6 2 3 3 5 3" xfId="8314"/>
    <cellStyle name="40 % - Markeringsfarve6 2 3 3 5 3 2" xfId="18572"/>
    <cellStyle name="40 % - Markeringsfarve6 2 3 3 5 4" xfId="8315"/>
    <cellStyle name="40 % - Markeringsfarve6 2 3 3 5 4 2" xfId="18573"/>
    <cellStyle name="40 % - Markeringsfarve6 2 3 3 5 5" xfId="8316"/>
    <cellStyle name="40 % - Markeringsfarve6 2 3 3 5 5 2" xfId="18574"/>
    <cellStyle name="40 % - Markeringsfarve6 2 3 3 5 6" xfId="8317"/>
    <cellStyle name="40 % - Markeringsfarve6 2 3 3 5 6 2" xfId="18575"/>
    <cellStyle name="40 % - Markeringsfarve6 2 3 3 5 7" xfId="18570"/>
    <cellStyle name="40 % - Markeringsfarve6 2 3 3 6" xfId="8318"/>
    <cellStyle name="40 % - Markeringsfarve6 2 3 3 6 2" xfId="18576"/>
    <cellStyle name="40 % - Markeringsfarve6 2 3 3 7" xfId="8319"/>
    <cellStyle name="40 % - Markeringsfarve6 2 3 3 7 2" xfId="18577"/>
    <cellStyle name="40 % - Markeringsfarve6 2 3 3 8" xfId="8320"/>
    <cellStyle name="40 % - Markeringsfarve6 2 3 3 8 2" xfId="18578"/>
    <cellStyle name="40 % - Markeringsfarve6 2 3 3 9" xfId="8321"/>
    <cellStyle name="40 % - Markeringsfarve6 2 3 3 9 2" xfId="18579"/>
    <cellStyle name="40 % - Markeringsfarve6 2 3 4" xfId="8322"/>
    <cellStyle name="40 % - Markeringsfarve6 2 3 4 2" xfId="8323"/>
    <cellStyle name="40 % - Markeringsfarve6 2 3 4 2 2" xfId="18581"/>
    <cellStyle name="40 % - Markeringsfarve6 2 3 4 3" xfId="8324"/>
    <cellStyle name="40 % - Markeringsfarve6 2 3 4 3 2" xfId="18582"/>
    <cellStyle name="40 % - Markeringsfarve6 2 3 4 4" xfId="8325"/>
    <cellStyle name="40 % - Markeringsfarve6 2 3 4 4 2" xfId="18583"/>
    <cellStyle name="40 % - Markeringsfarve6 2 3 4 5" xfId="8326"/>
    <cellStyle name="40 % - Markeringsfarve6 2 3 4 5 2" xfId="18584"/>
    <cellStyle name="40 % - Markeringsfarve6 2 3 4 6" xfId="8327"/>
    <cellStyle name="40 % - Markeringsfarve6 2 3 4 6 2" xfId="18585"/>
    <cellStyle name="40 % - Markeringsfarve6 2 3 4 7" xfId="18580"/>
    <cellStyle name="40 % - Markeringsfarve6 2 3 5" xfId="8328"/>
    <cellStyle name="40 % - Markeringsfarve6 2 3 5 2" xfId="8329"/>
    <cellStyle name="40 % - Markeringsfarve6 2 3 5 2 2" xfId="18587"/>
    <cellStyle name="40 % - Markeringsfarve6 2 3 5 3" xfId="8330"/>
    <cellStyle name="40 % - Markeringsfarve6 2 3 5 3 2" xfId="18588"/>
    <cellStyle name="40 % - Markeringsfarve6 2 3 5 4" xfId="8331"/>
    <cellStyle name="40 % - Markeringsfarve6 2 3 5 4 2" xfId="18589"/>
    <cellStyle name="40 % - Markeringsfarve6 2 3 5 5" xfId="8332"/>
    <cellStyle name="40 % - Markeringsfarve6 2 3 5 5 2" xfId="18590"/>
    <cellStyle name="40 % - Markeringsfarve6 2 3 5 6" xfId="8333"/>
    <cellStyle name="40 % - Markeringsfarve6 2 3 5 6 2" xfId="18591"/>
    <cellStyle name="40 % - Markeringsfarve6 2 3 5 7" xfId="18586"/>
    <cellStyle name="40 % - Markeringsfarve6 2 3 6" xfId="8334"/>
    <cellStyle name="40 % - Markeringsfarve6 2 3 6 2" xfId="8335"/>
    <cellStyle name="40 % - Markeringsfarve6 2 3 6 2 2" xfId="18593"/>
    <cellStyle name="40 % - Markeringsfarve6 2 3 6 3" xfId="8336"/>
    <cellStyle name="40 % - Markeringsfarve6 2 3 6 3 2" xfId="18594"/>
    <cellStyle name="40 % - Markeringsfarve6 2 3 6 4" xfId="8337"/>
    <cellStyle name="40 % - Markeringsfarve6 2 3 6 4 2" xfId="18595"/>
    <cellStyle name="40 % - Markeringsfarve6 2 3 6 5" xfId="8338"/>
    <cellStyle name="40 % - Markeringsfarve6 2 3 6 5 2" xfId="18596"/>
    <cellStyle name="40 % - Markeringsfarve6 2 3 6 6" xfId="8339"/>
    <cellStyle name="40 % - Markeringsfarve6 2 3 6 6 2" xfId="18597"/>
    <cellStyle name="40 % - Markeringsfarve6 2 3 6 7" xfId="18592"/>
    <cellStyle name="40 % - Markeringsfarve6 2 3 7" xfId="8340"/>
    <cellStyle name="40 % - Markeringsfarve6 2 3 7 2" xfId="8341"/>
    <cellStyle name="40 % - Markeringsfarve6 2 3 7 2 2" xfId="18599"/>
    <cellStyle name="40 % - Markeringsfarve6 2 3 7 3" xfId="8342"/>
    <cellStyle name="40 % - Markeringsfarve6 2 3 7 3 2" xfId="18600"/>
    <cellStyle name="40 % - Markeringsfarve6 2 3 7 4" xfId="8343"/>
    <cellStyle name="40 % - Markeringsfarve6 2 3 7 4 2" xfId="18601"/>
    <cellStyle name="40 % - Markeringsfarve6 2 3 7 5" xfId="8344"/>
    <cellStyle name="40 % - Markeringsfarve6 2 3 7 5 2" xfId="18602"/>
    <cellStyle name="40 % - Markeringsfarve6 2 3 7 6" xfId="8345"/>
    <cellStyle name="40 % - Markeringsfarve6 2 3 7 6 2" xfId="18603"/>
    <cellStyle name="40 % - Markeringsfarve6 2 3 7 7" xfId="18598"/>
    <cellStyle name="40 % - Markeringsfarve6 2 3 8" xfId="8346"/>
    <cellStyle name="40 % - Markeringsfarve6 2 3 8 2" xfId="18604"/>
    <cellStyle name="40 % - Markeringsfarve6 2 3 9" xfId="8347"/>
    <cellStyle name="40 % - Markeringsfarve6 2 3 9 2" xfId="18605"/>
    <cellStyle name="40 % - Markeringsfarve6 2 4" xfId="8348"/>
    <cellStyle name="40 % - Markeringsfarve6 2 4 10" xfId="8349"/>
    <cellStyle name="40 % - Markeringsfarve6 2 4 10 2" xfId="18607"/>
    <cellStyle name="40 % - Markeringsfarve6 2 4 11" xfId="8350"/>
    <cellStyle name="40 % - Markeringsfarve6 2 4 11 2" xfId="18608"/>
    <cellStyle name="40 % - Markeringsfarve6 2 4 12" xfId="18606"/>
    <cellStyle name="40 % - Markeringsfarve6 2 4 2" xfId="8351"/>
    <cellStyle name="40 % - Markeringsfarve6 2 4 2 10" xfId="8352"/>
    <cellStyle name="40 % - Markeringsfarve6 2 4 2 10 2" xfId="18610"/>
    <cellStyle name="40 % - Markeringsfarve6 2 4 2 11" xfId="18609"/>
    <cellStyle name="40 % - Markeringsfarve6 2 4 2 2" xfId="8353"/>
    <cellStyle name="40 % - Markeringsfarve6 2 4 2 2 10" xfId="18611"/>
    <cellStyle name="40 % - Markeringsfarve6 2 4 2 2 2" xfId="8354"/>
    <cellStyle name="40 % - Markeringsfarve6 2 4 2 2 2 2" xfId="8355"/>
    <cellStyle name="40 % - Markeringsfarve6 2 4 2 2 2 2 2" xfId="18613"/>
    <cellStyle name="40 % - Markeringsfarve6 2 4 2 2 2 3" xfId="8356"/>
    <cellStyle name="40 % - Markeringsfarve6 2 4 2 2 2 3 2" xfId="18614"/>
    <cellStyle name="40 % - Markeringsfarve6 2 4 2 2 2 4" xfId="8357"/>
    <cellStyle name="40 % - Markeringsfarve6 2 4 2 2 2 4 2" xfId="18615"/>
    <cellStyle name="40 % - Markeringsfarve6 2 4 2 2 2 5" xfId="8358"/>
    <cellStyle name="40 % - Markeringsfarve6 2 4 2 2 2 5 2" xfId="18616"/>
    <cellStyle name="40 % - Markeringsfarve6 2 4 2 2 2 6" xfId="8359"/>
    <cellStyle name="40 % - Markeringsfarve6 2 4 2 2 2 6 2" xfId="18617"/>
    <cellStyle name="40 % - Markeringsfarve6 2 4 2 2 2 7" xfId="18612"/>
    <cellStyle name="40 % - Markeringsfarve6 2 4 2 2 3" xfId="8360"/>
    <cellStyle name="40 % - Markeringsfarve6 2 4 2 2 3 2" xfId="8361"/>
    <cellStyle name="40 % - Markeringsfarve6 2 4 2 2 3 2 2" xfId="18619"/>
    <cellStyle name="40 % - Markeringsfarve6 2 4 2 2 3 3" xfId="8362"/>
    <cellStyle name="40 % - Markeringsfarve6 2 4 2 2 3 3 2" xfId="18620"/>
    <cellStyle name="40 % - Markeringsfarve6 2 4 2 2 3 4" xfId="8363"/>
    <cellStyle name="40 % - Markeringsfarve6 2 4 2 2 3 4 2" xfId="18621"/>
    <cellStyle name="40 % - Markeringsfarve6 2 4 2 2 3 5" xfId="8364"/>
    <cellStyle name="40 % - Markeringsfarve6 2 4 2 2 3 5 2" xfId="18622"/>
    <cellStyle name="40 % - Markeringsfarve6 2 4 2 2 3 6" xfId="8365"/>
    <cellStyle name="40 % - Markeringsfarve6 2 4 2 2 3 6 2" xfId="18623"/>
    <cellStyle name="40 % - Markeringsfarve6 2 4 2 2 3 7" xfId="18618"/>
    <cellStyle name="40 % - Markeringsfarve6 2 4 2 2 4" xfId="8366"/>
    <cellStyle name="40 % - Markeringsfarve6 2 4 2 2 4 2" xfId="8367"/>
    <cellStyle name="40 % - Markeringsfarve6 2 4 2 2 4 2 2" xfId="18625"/>
    <cellStyle name="40 % - Markeringsfarve6 2 4 2 2 4 3" xfId="8368"/>
    <cellStyle name="40 % - Markeringsfarve6 2 4 2 2 4 3 2" xfId="18626"/>
    <cellStyle name="40 % - Markeringsfarve6 2 4 2 2 4 4" xfId="8369"/>
    <cellStyle name="40 % - Markeringsfarve6 2 4 2 2 4 4 2" xfId="18627"/>
    <cellStyle name="40 % - Markeringsfarve6 2 4 2 2 4 5" xfId="8370"/>
    <cellStyle name="40 % - Markeringsfarve6 2 4 2 2 4 5 2" xfId="18628"/>
    <cellStyle name="40 % - Markeringsfarve6 2 4 2 2 4 6" xfId="8371"/>
    <cellStyle name="40 % - Markeringsfarve6 2 4 2 2 4 6 2" xfId="18629"/>
    <cellStyle name="40 % - Markeringsfarve6 2 4 2 2 4 7" xfId="18624"/>
    <cellStyle name="40 % - Markeringsfarve6 2 4 2 2 5" xfId="8372"/>
    <cellStyle name="40 % - Markeringsfarve6 2 4 2 2 5 2" xfId="18630"/>
    <cellStyle name="40 % - Markeringsfarve6 2 4 2 2 6" xfId="8373"/>
    <cellStyle name="40 % - Markeringsfarve6 2 4 2 2 6 2" xfId="18631"/>
    <cellStyle name="40 % - Markeringsfarve6 2 4 2 2 7" xfId="8374"/>
    <cellStyle name="40 % - Markeringsfarve6 2 4 2 2 7 2" xfId="18632"/>
    <cellStyle name="40 % - Markeringsfarve6 2 4 2 2 8" xfId="8375"/>
    <cellStyle name="40 % - Markeringsfarve6 2 4 2 2 8 2" xfId="18633"/>
    <cellStyle name="40 % - Markeringsfarve6 2 4 2 2 9" xfId="8376"/>
    <cellStyle name="40 % - Markeringsfarve6 2 4 2 2 9 2" xfId="18634"/>
    <cellStyle name="40 % - Markeringsfarve6 2 4 2 3" xfId="8377"/>
    <cellStyle name="40 % - Markeringsfarve6 2 4 2 3 2" xfId="8378"/>
    <cellStyle name="40 % - Markeringsfarve6 2 4 2 3 2 2" xfId="18636"/>
    <cellStyle name="40 % - Markeringsfarve6 2 4 2 3 3" xfId="8379"/>
    <cellStyle name="40 % - Markeringsfarve6 2 4 2 3 3 2" xfId="18637"/>
    <cellStyle name="40 % - Markeringsfarve6 2 4 2 3 4" xfId="8380"/>
    <cellStyle name="40 % - Markeringsfarve6 2 4 2 3 4 2" xfId="18638"/>
    <cellStyle name="40 % - Markeringsfarve6 2 4 2 3 5" xfId="8381"/>
    <cellStyle name="40 % - Markeringsfarve6 2 4 2 3 5 2" xfId="18639"/>
    <cellStyle name="40 % - Markeringsfarve6 2 4 2 3 6" xfId="8382"/>
    <cellStyle name="40 % - Markeringsfarve6 2 4 2 3 6 2" xfId="18640"/>
    <cellStyle name="40 % - Markeringsfarve6 2 4 2 3 7" xfId="18635"/>
    <cellStyle name="40 % - Markeringsfarve6 2 4 2 4" xfId="8383"/>
    <cellStyle name="40 % - Markeringsfarve6 2 4 2 4 2" xfId="8384"/>
    <cellStyle name="40 % - Markeringsfarve6 2 4 2 4 2 2" xfId="18642"/>
    <cellStyle name="40 % - Markeringsfarve6 2 4 2 4 3" xfId="8385"/>
    <cellStyle name="40 % - Markeringsfarve6 2 4 2 4 3 2" xfId="18643"/>
    <cellStyle name="40 % - Markeringsfarve6 2 4 2 4 4" xfId="8386"/>
    <cellStyle name="40 % - Markeringsfarve6 2 4 2 4 4 2" xfId="18644"/>
    <cellStyle name="40 % - Markeringsfarve6 2 4 2 4 5" xfId="8387"/>
    <cellStyle name="40 % - Markeringsfarve6 2 4 2 4 5 2" xfId="18645"/>
    <cellStyle name="40 % - Markeringsfarve6 2 4 2 4 6" xfId="8388"/>
    <cellStyle name="40 % - Markeringsfarve6 2 4 2 4 6 2" xfId="18646"/>
    <cellStyle name="40 % - Markeringsfarve6 2 4 2 4 7" xfId="18641"/>
    <cellStyle name="40 % - Markeringsfarve6 2 4 2 5" xfId="8389"/>
    <cellStyle name="40 % - Markeringsfarve6 2 4 2 5 2" xfId="8390"/>
    <cellStyle name="40 % - Markeringsfarve6 2 4 2 5 2 2" xfId="18648"/>
    <cellStyle name="40 % - Markeringsfarve6 2 4 2 5 3" xfId="8391"/>
    <cellStyle name="40 % - Markeringsfarve6 2 4 2 5 3 2" xfId="18649"/>
    <cellStyle name="40 % - Markeringsfarve6 2 4 2 5 4" xfId="8392"/>
    <cellStyle name="40 % - Markeringsfarve6 2 4 2 5 4 2" xfId="18650"/>
    <cellStyle name="40 % - Markeringsfarve6 2 4 2 5 5" xfId="8393"/>
    <cellStyle name="40 % - Markeringsfarve6 2 4 2 5 5 2" xfId="18651"/>
    <cellStyle name="40 % - Markeringsfarve6 2 4 2 5 6" xfId="8394"/>
    <cellStyle name="40 % - Markeringsfarve6 2 4 2 5 6 2" xfId="18652"/>
    <cellStyle name="40 % - Markeringsfarve6 2 4 2 5 7" xfId="18647"/>
    <cellStyle name="40 % - Markeringsfarve6 2 4 2 6" xfId="8395"/>
    <cellStyle name="40 % - Markeringsfarve6 2 4 2 6 2" xfId="18653"/>
    <cellStyle name="40 % - Markeringsfarve6 2 4 2 7" xfId="8396"/>
    <cellStyle name="40 % - Markeringsfarve6 2 4 2 7 2" xfId="18654"/>
    <cellStyle name="40 % - Markeringsfarve6 2 4 2 8" xfId="8397"/>
    <cellStyle name="40 % - Markeringsfarve6 2 4 2 8 2" xfId="18655"/>
    <cellStyle name="40 % - Markeringsfarve6 2 4 2 9" xfId="8398"/>
    <cellStyle name="40 % - Markeringsfarve6 2 4 2 9 2" xfId="18656"/>
    <cellStyle name="40 % - Markeringsfarve6 2 4 3" xfId="8399"/>
    <cellStyle name="40 % - Markeringsfarve6 2 4 3 10" xfId="18657"/>
    <cellStyle name="40 % - Markeringsfarve6 2 4 3 2" xfId="8400"/>
    <cellStyle name="40 % - Markeringsfarve6 2 4 3 2 2" xfId="8401"/>
    <cellStyle name="40 % - Markeringsfarve6 2 4 3 2 2 2" xfId="18659"/>
    <cellStyle name="40 % - Markeringsfarve6 2 4 3 2 3" xfId="8402"/>
    <cellStyle name="40 % - Markeringsfarve6 2 4 3 2 3 2" xfId="18660"/>
    <cellStyle name="40 % - Markeringsfarve6 2 4 3 2 4" xfId="8403"/>
    <cellStyle name="40 % - Markeringsfarve6 2 4 3 2 4 2" xfId="18661"/>
    <cellStyle name="40 % - Markeringsfarve6 2 4 3 2 5" xfId="8404"/>
    <cellStyle name="40 % - Markeringsfarve6 2 4 3 2 5 2" xfId="18662"/>
    <cellStyle name="40 % - Markeringsfarve6 2 4 3 2 6" xfId="8405"/>
    <cellStyle name="40 % - Markeringsfarve6 2 4 3 2 6 2" xfId="18663"/>
    <cellStyle name="40 % - Markeringsfarve6 2 4 3 2 7" xfId="18658"/>
    <cellStyle name="40 % - Markeringsfarve6 2 4 3 3" xfId="8406"/>
    <cellStyle name="40 % - Markeringsfarve6 2 4 3 3 2" xfId="8407"/>
    <cellStyle name="40 % - Markeringsfarve6 2 4 3 3 2 2" xfId="18665"/>
    <cellStyle name="40 % - Markeringsfarve6 2 4 3 3 3" xfId="8408"/>
    <cellStyle name="40 % - Markeringsfarve6 2 4 3 3 3 2" xfId="18666"/>
    <cellStyle name="40 % - Markeringsfarve6 2 4 3 3 4" xfId="8409"/>
    <cellStyle name="40 % - Markeringsfarve6 2 4 3 3 4 2" xfId="18667"/>
    <cellStyle name="40 % - Markeringsfarve6 2 4 3 3 5" xfId="8410"/>
    <cellStyle name="40 % - Markeringsfarve6 2 4 3 3 5 2" xfId="18668"/>
    <cellStyle name="40 % - Markeringsfarve6 2 4 3 3 6" xfId="8411"/>
    <cellStyle name="40 % - Markeringsfarve6 2 4 3 3 6 2" xfId="18669"/>
    <cellStyle name="40 % - Markeringsfarve6 2 4 3 3 7" xfId="18664"/>
    <cellStyle name="40 % - Markeringsfarve6 2 4 3 4" xfId="8412"/>
    <cellStyle name="40 % - Markeringsfarve6 2 4 3 4 2" xfId="8413"/>
    <cellStyle name="40 % - Markeringsfarve6 2 4 3 4 2 2" xfId="18671"/>
    <cellStyle name="40 % - Markeringsfarve6 2 4 3 4 3" xfId="8414"/>
    <cellStyle name="40 % - Markeringsfarve6 2 4 3 4 3 2" xfId="18672"/>
    <cellStyle name="40 % - Markeringsfarve6 2 4 3 4 4" xfId="8415"/>
    <cellStyle name="40 % - Markeringsfarve6 2 4 3 4 4 2" xfId="18673"/>
    <cellStyle name="40 % - Markeringsfarve6 2 4 3 4 5" xfId="8416"/>
    <cellStyle name="40 % - Markeringsfarve6 2 4 3 4 5 2" xfId="18674"/>
    <cellStyle name="40 % - Markeringsfarve6 2 4 3 4 6" xfId="8417"/>
    <cellStyle name="40 % - Markeringsfarve6 2 4 3 4 6 2" xfId="18675"/>
    <cellStyle name="40 % - Markeringsfarve6 2 4 3 4 7" xfId="18670"/>
    <cellStyle name="40 % - Markeringsfarve6 2 4 3 5" xfId="8418"/>
    <cellStyle name="40 % - Markeringsfarve6 2 4 3 5 2" xfId="18676"/>
    <cellStyle name="40 % - Markeringsfarve6 2 4 3 6" xfId="8419"/>
    <cellStyle name="40 % - Markeringsfarve6 2 4 3 6 2" xfId="18677"/>
    <cellStyle name="40 % - Markeringsfarve6 2 4 3 7" xfId="8420"/>
    <cellStyle name="40 % - Markeringsfarve6 2 4 3 7 2" xfId="18678"/>
    <cellStyle name="40 % - Markeringsfarve6 2 4 3 8" xfId="8421"/>
    <cellStyle name="40 % - Markeringsfarve6 2 4 3 8 2" xfId="18679"/>
    <cellStyle name="40 % - Markeringsfarve6 2 4 3 9" xfId="8422"/>
    <cellStyle name="40 % - Markeringsfarve6 2 4 3 9 2" xfId="18680"/>
    <cellStyle name="40 % - Markeringsfarve6 2 4 4" xfId="8423"/>
    <cellStyle name="40 % - Markeringsfarve6 2 4 4 2" xfId="8424"/>
    <cellStyle name="40 % - Markeringsfarve6 2 4 4 2 2" xfId="18682"/>
    <cellStyle name="40 % - Markeringsfarve6 2 4 4 3" xfId="8425"/>
    <cellStyle name="40 % - Markeringsfarve6 2 4 4 3 2" xfId="18683"/>
    <cellStyle name="40 % - Markeringsfarve6 2 4 4 4" xfId="8426"/>
    <cellStyle name="40 % - Markeringsfarve6 2 4 4 4 2" xfId="18684"/>
    <cellStyle name="40 % - Markeringsfarve6 2 4 4 5" xfId="8427"/>
    <cellStyle name="40 % - Markeringsfarve6 2 4 4 5 2" xfId="18685"/>
    <cellStyle name="40 % - Markeringsfarve6 2 4 4 6" xfId="8428"/>
    <cellStyle name="40 % - Markeringsfarve6 2 4 4 6 2" xfId="18686"/>
    <cellStyle name="40 % - Markeringsfarve6 2 4 4 7" xfId="18681"/>
    <cellStyle name="40 % - Markeringsfarve6 2 4 5" xfId="8429"/>
    <cellStyle name="40 % - Markeringsfarve6 2 4 5 2" xfId="8430"/>
    <cellStyle name="40 % - Markeringsfarve6 2 4 5 2 2" xfId="18688"/>
    <cellStyle name="40 % - Markeringsfarve6 2 4 5 3" xfId="8431"/>
    <cellStyle name="40 % - Markeringsfarve6 2 4 5 3 2" xfId="18689"/>
    <cellStyle name="40 % - Markeringsfarve6 2 4 5 4" xfId="8432"/>
    <cellStyle name="40 % - Markeringsfarve6 2 4 5 4 2" xfId="18690"/>
    <cellStyle name="40 % - Markeringsfarve6 2 4 5 5" xfId="8433"/>
    <cellStyle name="40 % - Markeringsfarve6 2 4 5 5 2" xfId="18691"/>
    <cellStyle name="40 % - Markeringsfarve6 2 4 5 6" xfId="8434"/>
    <cellStyle name="40 % - Markeringsfarve6 2 4 5 6 2" xfId="18692"/>
    <cellStyle name="40 % - Markeringsfarve6 2 4 5 7" xfId="18687"/>
    <cellStyle name="40 % - Markeringsfarve6 2 4 6" xfId="8435"/>
    <cellStyle name="40 % - Markeringsfarve6 2 4 6 2" xfId="8436"/>
    <cellStyle name="40 % - Markeringsfarve6 2 4 6 2 2" xfId="18694"/>
    <cellStyle name="40 % - Markeringsfarve6 2 4 6 3" xfId="8437"/>
    <cellStyle name="40 % - Markeringsfarve6 2 4 6 3 2" xfId="18695"/>
    <cellStyle name="40 % - Markeringsfarve6 2 4 6 4" xfId="8438"/>
    <cellStyle name="40 % - Markeringsfarve6 2 4 6 4 2" xfId="18696"/>
    <cellStyle name="40 % - Markeringsfarve6 2 4 6 5" xfId="8439"/>
    <cellStyle name="40 % - Markeringsfarve6 2 4 6 5 2" xfId="18697"/>
    <cellStyle name="40 % - Markeringsfarve6 2 4 6 6" xfId="8440"/>
    <cellStyle name="40 % - Markeringsfarve6 2 4 6 6 2" xfId="18698"/>
    <cellStyle name="40 % - Markeringsfarve6 2 4 6 7" xfId="18693"/>
    <cellStyle name="40 % - Markeringsfarve6 2 4 7" xfId="8441"/>
    <cellStyle name="40 % - Markeringsfarve6 2 4 7 2" xfId="18699"/>
    <cellStyle name="40 % - Markeringsfarve6 2 4 8" xfId="8442"/>
    <cellStyle name="40 % - Markeringsfarve6 2 4 8 2" xfId="18700"/>
    <cellStyle name="40 % - Markeringsfarve6 2 4 9" xfId="8443"/>
    <cellStyle name="40 % - Markeringsfarve6 2 4 9 2" xfId="18701"/>
    <cellStyle name="40 % - Markeringsfarve6 2 5" xfId="8444"/>
    <cellStyle name="40 % - Markeringsfarve6 2 5 10" xfId="8445"/>
    <cellStyle name="40 % - Markeringsfarve6 2 5 10 2" xfId="18703"/>
    <cellStyle name="40 % - Markeringsfarve6 2 5 11" xfId="18702"/>
    <cellStyle name="40 % - Markeringsfarve6 2 5 2" xfId="8446"/>
    <cellStyle name="40 % - Markeringsfarve6 2 5 2 10" xfId="18704"/>
    <cellStyle name="40 % - Markeringsfarve6 2 5 2 2" xfId="8447"/>
    <cellStyle name="40 % - Markeringsfarve6 2 5 2 2 2" xfId="8448"/>
    <cellStyle name="40 % - Markeringsfarve6 2 5 2 2 2 2" xfId="18706"/>
    <cellStyle name="40 % - Markeringsfarve6 2 5 2 2 3" xfId="8449"/>
    <cellStyle name="40 % - Markeringsfarve6 2 5 2 2 3 2" xfId="18707"/>
    <cellStyle name="40 % - Markeringsfarve6 2 5 2 2 4" xfId="8450"/>
    <cellStyle name="40 % - Markeringsfarve6 2 5 2 2 4 2" xfId="18708"/>
    <cellStyle name="40 % - Markeringsfarve6 2 5 2 2 5" xfId="8451"/>
    <cellStyle name="40 % - Markeringsfarve6 2 5 2 2 5 2" xfId="18709"/>
    <cellStyle name="40 % - Markeringsfarve6 2 5 2 2 6" xfId="8452"/>
    <cellStyle name="40 % - Markeringsfarve6 2 5 2 2 6 2" xfId="18710"/>
    <cellStyle name="40 % - Markeringsfarve6 2 5 2 2 7" xfId="18705"/>
    <cellStyle name="40 % - Markeringsfarve6 2 5 2 3" xfId="8453"/>
    <cellStyle name="40 % - Markeringsfarve6 2 5 2 3 2" xfId="8454"/>
    <cellStyle name="40 % - Markeringsfarve6 2 5 2 3 2 2" xfId="18712"/>
    <cellStyle name="40 % - Markeringsfarve6 2 5 2 3 3" xfId="8455"/>
    <cellStyle name="40 % - Markeringsfarve6 2 5 2 3 3 2" xfId="18713"/>
    <cellStyle name="40 % - Markeringsfarve6 2 5 2 3 4" xfId="8456"/>
    <cellStyle name="40 % - Markeringsfarve6 2 5 2 3 4 2" xfId="18714"/>
    <cellStyle name="40 % - Markeringsfarve6 2 5 2 3 5" xfId="8457"/>
    <cellStyle name="40 % - Markeringsfarve6 2 5 2 3 5 2" xfId="18715"/>
    <cellStyle name="40 % - Markeringsfarve6 2 5 2 3 6" xfId="8458"/>
    <cellStyle name="40 % - Markeringsfarve6 2 5 2 3 6 2" xfId="18716"/>
    <cellStyle name="40 % - Markeringsfarve6 2 5 2 3 7" xfId="18711"/>
    <cellStyle name="40 % - Markeringsfarve6 2 5 2 4" xfId="8459"/>
    <cellStyle name="40 % - Markeringsfarve6 2 5 2 4 2" xfId="8460"/>
    <cellStyle name="40 % - Markeringsfarve6 2 5 2 4 2 2" xfId="18718"/>
    <cellStyle name="40 % - Markeringsfarve6 2 5 2 4 3" xfId="8461"/>
    <cellStyle name="40 % - Markeringsfarve6 2 5 2 4 3 2" xfId="18719"/>
    <cellStyle name="40 % - Markeringsfarve6 2 5 2 4 4" xfId="8462"/>
    <cellStyle name="40 % - Markeringsfarve6 2 5 2 4 4 2" xfId="18720"/>
    <cellStyle name="40 % - Markeringsfarve6 2 5 2 4 5" xfId="8463"/>
    <cellStyle name="40 % - Markeringsfarve6 2 5 2 4 5 2" xfId="18721"/>
    <cellStyle name="40 % - Markeringsfarve6 2 5 2 4 6" xfId="8464"/>
    <cellStyle name="40 % - Markeringsfarve6 2 5 2 4 6 2" xfId="18722"/>
    <cellStyle name="40 % - Markeringsfarve6 2 5 2 4 7" xfId="18717"/>
    <cellStyle name="40 % - Markeringsfarve6 2 5 2 5" xfId="8465"/>
    <cellStyle name="40 % - Markeringsfarve6 2 5 2 5 2" xfId="18723"/>
    <cellStyle name="40 % - Markeringsfarve6 2 5 2 6" xfId="8466"/>
    <cellStyle name="40 % - Markeringsfarve6 2 5 2 6 2" xfId="18724"/>
    <cellStyle name="40 % - Markeringsfarve6 2 5 2 7" xfId="8467"/>
    <cellStyle name="40 % - Markeringsfarve6 2 5 2 7 2" xfId="18725"/>
    <cellStyle name="40 % - Markeringsfarve6 2 5 2 8" xfId="8468"/>
    <cellStyle name="40 % - Markeringsfarve6 2 5 2 8 2" xfId="18726"/>
    <cellStyle name="40 % - Markeringsfarve6 2 5 2 9" xfId="8469"/>
    <cellStyle name="40 % - Markeringsfarve6 2 5 2 9 2" xfId="18727"/>
    <cellStyle name="40 % - Markeringsfarve6 2 5 3" xfId="8470"/>
    <cellStyle name="40 % - Markeringsfarve6 2 5 3 2" xfId="8471"/>
    <cellStyle name="40 % - Markeringsfarve6 2 5 3 2 2" xfId="18729"/>
    <cellStyle name="40 % - Markeringsfarve6 2 5 3 3" xfId="8472"/>
    <cellStyle name="40 % - Markeringsfarve6 2 5 3 3 2" xfId="18730"/>
    <cellStyle name="40 % - Markeringsfarve6 2 5 3 4" xfId="8473"/>
    <cellStyle name="40 % - Markeringsfarve6 2 5 3 4 2" xfId="18731"/>
    <cellStyle name="40 % - Markeringsfarve6 2 5 3 5" xfId="8474"/>
    <cellStyle name="40 % - Markeringsfarve6 2 5 3 5 2" xfId="18732"/>
    <cellStyle name="40 % - Markeringsfarve6 2 5 3 6" xfId="8475"/>
    <cellStyle name="40 % - Markeringsfarve6 2 5 3 6 2" xfId="18733"/>
    <cellStyle name="40 % - Markeringsfarve6 2 5 3 7" xfId="18728"/>
    <cellStyle name="40 % - Markeringsfarve6 2 5 4" xfId="8476"/>
    <cellStyle name="40 % - Markeringsfarve6 2 5 4 2" xfId="8477"/>
    <cellStyle name="40 % - Markeringsfarve6 2 5 4 2 2" xfId="18735"/>
    <cellStyle name="40 % - Markeringsfarve6 2 5 4 3" xfId="8478"/>
    <cellStyle name="40 % - Markeringsfarve6 2 5 4 3 2" xfId="18736"/>
    <cellStyle name="40 % - Markeringsfarve6 2 5 4 4" xfId="8479"/>
    <cellStyle name="40 % - Markeringsfarve6 2 5 4 4 2" xfId="18737"/>
    <cellStyle name="40 % - Markeringsfarve6 2 5 4 5" xfId="8480"/>
    <cellStyle name="40 % - Markeringsfarve6 2 5 4 5 2" xfId="18738"/>
    <cellStyle name="40 % - Markeringsfarve6 2 5 4 6" xfId="8481"/>
    <cellStyle name="40 % - Markeringsfarve6 2 5 4 6 2" xfId="18739"/>
    <cellStyle name="40 % - Markeringsfarve6 2 5 4 7" xfId="18734"/>
    <cellStyle name="40 % - Markeringsfarve6 2 5 5" xfId="8482"/>
    <cellStyle name="40 % - Markeringsfarve6 2 5 5 2" xfId="8483"/>
    <cellStyle name="40 % - Markeringsfarve6 2 5 5 2 2" xfId="18741"/>
    <cellStyle name="40 % - Markeringsfarve6 2 5 5 3" xfId="8484"/>
    <cellStyle name="40 % - Markeringsfarve6 2 5 5 3 2" xfId="18742"/>
    <cellStyle name="40 % - Markeringsfarve6 2 5 5 4" xfId="8485"/>
    <cellStyle name="40 % - Markeringsfarve6 2 5 5 4 2" xfId="18743"/>
    <cellStyle name="40 % - Markeringsfarve6 2 5 5 5" xfId="8486"/>
    <cellStyle name="40 % - Markeringsfarve6 2 5 5 5 2" xfId="18744"/>
    <cellStyle name="40 % - Markeringsfarve6 2 5 5 6" xfId="8487"/>
    <cellStyle name="40 % - Markeringsfarve6 2 5 5 6 2" xfId="18745"/>
    <cellStyle name="40 % - Markeringsfarve6 2 5 5 7" xfId="18740"/>
    <cellStyle name="40 % - Markeringsfarve6 2 5 6" xfId="8488"/>
    <cellStyle name="40 % - Markeringsfarve6 2 5 6 2" xfId="18746"/>
    <cellStyle name="40 % - Markeringsfarve6 2 5 7" xfId="8489"/>
    <cellStyle name="40 % - Markeringsfarve6 2 5 7 2" xfId="18747"/>
    <cellStyle name="40 % - Markeringsfarve6 2 5 8" xfId="8490"/>
    <cellStyle name="40 % - Markeringsfarve6 2 5 8 2" xfId="18748"/>
    <cellStyle name="40 % - Markeringsfarve6 2 5 9" xfId="8491"/>
    <cellStyle name="40 % - Markeringsfarve6 2 5 9 2" xfId="18749"/>
    <cellStyle name="40 % - Markeringsfarve6 2 6" xfId="8492"/>
    <cellStyle name="40 % - Markeringsfarve6 2 6 10" xfId="18750"/>
    <cellStyle name="40 % - Markeringsfarve6 2 6 2" xfId="8493"/>
    <cellStyle name="40 % - Markeringsfarve6 2 6 2 2" xfId="8494"/>
    <cellStyle name="40 % - Markeringsfarve6 2 6 2 2 2" xfId="18752"/>
    <cellStyle name="40 % - Markeringsfarve6 2 6 2 3" xfId="8495"/>
    <cellStyle name="40 % - Markeringsfarve6 2 6 2 3 2" xfId="18753"/>
    <cellStyle name="40 % - Markeringsfarve6 2 6 2 4" xfId="8496"/>
    <cellStyle name="40 % - Markeringsfarve6 2 6 2 4 2" xfId="18754"/>
    <cellStyle name="40 % - Markeringsfarve6 2 6 2 5" xfId="8497"/>
    <cellStyle name="40 % - Markeringsfarve6 2 6 2 5 2" xfId="18755"/>
    <cellStyle name="40 % - Markeringsfarve6 2 6 2 6" xfId="8498"/>
    <cellStyle name="40 % - Markeringsfarve6 2 6 2 6 2" xfId="18756"/>
    <cellStyle name="40 % - Markeringsfarve6 2 6 2 7" xfId="18751"/>
    <cellStyle name="40 % - Markeringsfarve6 2 6 3" xfId="8499"/>
    <cellStyle name="40 % - Markeringsfarve6 2 6 3 2" xfId="8500"/>
    <cellStyle name="40 % - Markeringsfarve6 2 6 3 2 2" xfId="18758"/>
    <cellStyle name="40 % - Markeringsfarve6 2 6 3 3" xfId="8501"/>
    <cellStyle name="40 % - Markeringsfarve6 2 6 3 3 2" xfId="18759"/>
    <cellStyle name="40 % - Markeringsfarve6 2 6 3 4" xfId="8502"/>
    <cellStyle name="40 % - Markeringsfarve6 2 6 3 4 2" xfId="18760"/>
    <cellStyle name="40 % - Markeringsfarve6 2 6 3 5" xfId="8503"/>
    <cellStyle name="40 % - Markeringsfarve6 2 6 3 5 2" xfId="18761"/>
    <cellStyle name="40 % - Markeringsfarve6 2 6 3 6" xfId="8504"/>
    <cellStyle name="40 % - Markeringsfarve6 2 6 3 6 2" xfId="18762"/>
    <cellStyle name="40 % - Markeringsfarve6 2 6 3 7" xfId="18757"/>
    <cellStyle name="40 % - Markeringsfarve6 2 6 4" xfId="8505"/>
    <cellStyle name="40 % - Markeringsfarve6 2 6 4 2" xfId="8506"/>
    <cellStyle name="40 % - Markeringsfarve6 2 6 4 2 2" xfId="18764"/>
    <cellStyle name="40 % - Markeringsfarve6 2 6 4 3" xfId="8507"/>
    <cellStyle name="40 % - Markeringsfarve6 2 6 4 3 2" xfId="18765"/>
    <cellStyle name="40 % - Markeringsfarve6 2 6 4 4" xfId="8508"/>
    <cellStyle name="40 % - Markeringsfarve6 2 6 4 4 2" xfId="18766"/>
    <cellStyle name="40 % - Markeringsfarve6 2 6 4 5" xfId="8509"/>
    <cellStyle name="40 % - Markeringsfarve6 2 6 4 5 2" xfId="18767"/>
    <cellStyle name="40 % - Markeringsfarve6 2 6 4 6" xfId="8510"/>
    <cellStyle name="40 % - Markeringsfarve6 2 6 4 6 2" xfId="18768"/>
    <cellStyle name="40 % - Markeringsfarve6 2 6 4 7" xfId="18763"/>
    <cellStyle name="40 % - Markeringsfarve6 2 6 5" xfId="8511"/>
    <cellStyle name="40 % - Markeringsfarve6 2 6 5 2" xfId="18769"/>
    <cellStyle name="40 % - Markeringsfarve6 2 6 6" xfId="8512"/>
    <cellStyle name="40 % - Markeringsfarve6 2 6 6 2" xfId="18770"/>
    <cellStyle name="40 % - Markeringsfarve6 2 6 7" xfId="8513"/>
    <cellStyle name="40 % - Markeringsfarve6 2 6 7 2" xfId="18771"/>
    <cellStyle name="40 % - Markeringsfarve6 2 6 8" xfId="8514"/>
    <cellStyle name="40 % - Markeringsfarve6 2 6 8 2" xfId="18772"/>
    <cellStyle name="40 % - Markeringsfarve6 2 6 9" xfId="8515"/>
    <cellStyle name="40 % - Markeringsfarve6 2 6 9 2" xfId="18773"/>
    <cellStyle name="40 % - Markeringsfarve6 2 7" xfId="8516"/>
    <cellStyle name="40 % - Markeringsfarve6 2 7 2" xfId="8517"/>
    <cellStyle name="40 % - Markeringsfarve6 2 7 2 2" xfId="18775"/>
    <cellStyle name="40 % - Markeringsfarve6 2 7 3" xfId="8518"/>
    <cellStyle name="40 % - Markeringsfarve6 2 7 3 2" xfId="18776"/>
    <cellStyle name="40 % - Markeringsfarve6 2 7 4" xfId="8519"/>
    <cellStyle name="40 % - Markeringsfarve6 2 7 4 2" xfId="18777"/>
    <cellStyle name="40 % - Markeringsfarve6 2 7 5" xfId="8520"/>
    <cellStyle name="40 % - Markeringsfarve6 2 7 5 2" xfId="18778"/>
    <cellStyle name="40 % - Markeringsfarve6 2 7 6" xfId="8521"/>
    <cellStyle name="40 % - Markeringsfarve6 2 7 6 2" xfId="18779"/>
    <cellStyle name="40 % - Markeringsfarve6 2 7 7" xfId="18774"/>
    <cellStyle name="40 % - Markeringsfarve6 2 8" xfId="8522"/>
    <cellStyle name="40 % - Markeringsfarve6 2 8 2" xfId="8523"/>
    <cellStyle name="40 % - Markeringsfarve6 2 8 2 2" xfId="18781"/>
    <cellStyle name="40 % - Markeringsfarve6 2 8 3" xfId="8524"/>
    <cellStyle name="40 % - Markeringsfarve6 2 8 3 2" xfId="18782"/>
    <cellStyle name="40 % - Markeringsfarve6 2 8 4" xfId="8525"/>
    <cellStyle name="40 % - Markeringsfarve6 2 8 4 2" xfId="18783"/>
    <cellStyle name="40 % - Markeringsfarve6 2 8 5" xfId="8526"/>
    <cellStyle name="40 % - Markeringsfarve6 2 8 5 2" xfId="18784"/>
    <cellStyle name="40 % - Markeringsfarve6 2 8 6" xfId="8527"/>
    <cellStyle name="40 % - Markeringsfarve6 2 8 6 2" xfId="18785"/>
    <cellStyle name="40 % - Markeringsfarve6 2 8 7" xfId="18780"/>
    <cellStyle name="40 % - Markeringsfarve6 2 9" xfId="8528"/>
    <cellStyle name="40 % - Markeringsfarve6 2 9 2" xfId="8529"/>
    <cellStyle name="40 % - Markeringsfarve6 2 9 2 2" xfId="18787"/>
    <cellStyle name="40 % - Markeringsfarve6 2 9 3" xfId="8530"/>
    <cellStyle name="40 % - Markeringsfarve6 2 9 3 2" xfId="18788"/>
    <cellStyle name="40 % - Markeringsfarve6 2 9 4" xfId="8531"/>
    <cellStyle name="40 % - Markeringsfarve6 2 9 4 2" xfId="18789"/>
    <cellStyle name="40 % - Markeringsfarve6 2 9 5" xfId="8532"/>
    <cellStyle name="40 % - Markeringsfarve6 2 9 5 2" xfId="18790"/>
    <cellStyle name="40 % - Markeringsfarve6 2 9 6" xfId="8533"/>
    <cellStyle name="40 % - Markeringsfarve6 2 9 6 2" xfId="18791"/>
    <cellStyle name="40 % - Markeringsfarve6 2 9 7" xfId="18786"/>
    <cellStyle name="40 % - Markeringsfarve6 2_Budget" xfId="8534"/>
    <cellStyle name="40 % - Markeringsfarve6 20" xfId="10305"/>
    <cellStyle name="40 % - Markeringsfarve6 3" xfId="8535"/>
    <cellStyle name="40 % - Markeringsfarve6 3 2" xfId="8536"/>
    <cellStyle name="40 % - Markeringsfarve6 3 2 10" xfId="18793"/>
    <cellStyle name="40 % - Markeringsfarve6 3 2 2" xfId="8537"/>
    <cellStyle name="40 % - Markeringsfarve6 3 2 2 2" xfId="8538"/>
    <cellStyle name="40 % - Markeringsfarve6 3 2 2 2 2" xfId="8539"/>
    <cellStyle name="40 % - Markeringsfarve6 3 2 2 2 2 2" xfId="18796"/>
    <cellStyle name="40 % - Markeringsfarve6 3 2 2 2 3" xfId="8540"/>
    <cellStyle name="40 % - Markeringsfarve6 3 2 2 2 3 2" xfId="18797"/>
    <cellStyle name="40 % - Markeringsfarve6 3 2 2 2 4" xfId="8541"/>
    <cellStyle name="40 % - Markeringsfarve6 3 2 2 2 4 2" xfId="18798"/>
    <cellStyle name="40 % - Markeringsfarve6 3 2 2 2 5" xfId="8542"/>
    <cellStyle name="40 % - Markeringsfarve6 3 2 2 2 5 2" xfId="18799"/>
    <cellStyle name="40 % - Markeringsfarve6 3 2 2 2 6" xfId="8543"/>
    <cellStyle name="40 % - Markeringsfarve6 3 2 2 2 6 2" xfId="18800"/>
    <cellStyle name="40 % - Markeringsfarve6 3 2 2 2 7" xfId="18795"/>
    <cellStyle name="40 % - Markeringsfarve6 3 2 2 3" xfId="8544"/>
    <cellStyle name="40 % - Markeringsfarve6 3 2 2 3 2" xfId="18801"/>
    <cellStyle name="40 % - Markeringsfarve6 3 2 2 4" xfId="8545"/>
    <cellStyle name="40 % - Markeringsfarve6 3 2 2 4 2" xfId="18802"/>
    <cellStyle name="40 % - Markeringsfarve6 3 2 2 5" xfId="8546"/>
    <cellStyle name="40 % - Markeringsfarve6 3 2 2 5 2" xfId="18803"/>
    <cellStyle name="40 % - Markeringsfarve6 3 2 2 6" xfId="8547"/>
    <cellStyle name="40 % - Markeringsfarve6 3 2 2 6 2" xfId="18804"/>
    <cellStyle name="40 % - Markeringsfarve6 3 2 2 7" xfId="8548"/>
    <cellStyle name="40 % - Markeringsfarve6 3 2 2 7 2" xfId="18805"/>
    <cellStyle name="40 % - Markeringsfarve6 3 2 2 8" xfId="18794"/>
    <cellStyle name="40 % - Markeringsfarve6 3 2 3" xfId="8549"/>
    <cellStyle name="40 % - Markeringsfarve6 3 2 3 2" xfId="8550"/>
    <cellStyle name="40 % - Markeringsfarve6 3 2 3 2 2" xfId="18807"/>
    <cellStyle name="40 % - Markeringsfarve6 3 2 3 3" xfId="8551"/>
    <cellStyle name="40 % - Markeringsfarve6 3 2 3 3 2" xfId="18808"/>
    <cellStyle name="40 % - Markeringsfarve6 3 2 3 4" xfId="8552"/>
    <cellStyle name="40 % - Markeringsfarve6 3 2 3 4 2" xfId="18809"/>
    <cellStyle name="40 % - Markeringsfarve6 3 2 3 5" xfId="8553"/>
    <cellStyle name="40 % - Markeringsfarve6 3 2 3 5 2" xfId="18810"/>
    <cellStyle name="40 % - Markeringsfarve6 3 2 3 6" xfId="8554"/>
    <cellStyle name="40 % - Markeringsfarve6 3 2 3 6 2" xfId="18811"/>
    <cellStyle name="40 % - Markeringsfarve6 3 2 3 7" xfId="18806"/>
    <cellStyle name="40 % - Markeringsfarve6 3 2 4" xfId="8555"/>
    <cellStyle name="40 % - Markeringsfarve6 3 2 4 2" xfId="18812"/>
    <cellStyle name="40 % - Markeringsfarve6 3 2 5" xfId="8556"/>
    <cellStyle name="40 % - Markeringsfarve6 3 2 5 2" xfId="18813"/>
    <cellStyle name="40 % - Markeringsfarve6 3 2 6" xfId="8557"/>
    <cellStyle name="40 % - Markeringsfarve6 3 2 6 2" xfId="18814"/>
    <cellStyle name="40 % - Markeringsfarve6 3 2 7" xfId="8558"/>
    <cellStyle name="40 % - Markeringsfarve6 3 2 7 2" xfId="18815"/>
    <cellStyle name="40 % - Markeringsfarve6 3 2 8" xfId="8559"/>
    <cellStyle name="40 % - Markeringsfarve6 3 2 8 2" xfId="18816"/>
    <cellStyle name="40 % - Markeringsfarve6 3 2 9" xfId="8560"/>
    <cellStyle name="40 % - Markeringsfarve6 3 2 9 2" xfId="18817"/>
    <cellStyle name="40 % - Markeringsfarve6 3 3" xfId="8561"/>
    <cellStyle name="40 % - Markeringsfarve6 3 3 2" xfId="18818"/>
    <cellStyle name="40 % - Markeringsfarve6 3 4" xfId="18792"/>
    <cellStyle name="40 % - Markeringsfarve6 3_Budget" xfId="8562"/>
    <cellStyle name="40 % - Markeringsfarve6 4" xfId="8563"/>
    <cellStyle name="40 % - Markeringsfarve6 4 2" xfId="8564"/>
    <cellStyle name="40 % - Markeringsfarve6 4 2 2" xfId="18820"/>
    <cellStyle name="40 % - Markeringsfarve6 4 3" xfId="18819"/>
    <cellStyle name="40 % - Markeringsfarve6 5" xfId="8565"/>
    <cellStyle name="40 % - Markeringsfarve6 5 2" xfId="18821"/>
    <cellStyle name="40 % - Markeringsfarve6 6" xfId="8566"/>
    <cellStyle name="40 % - Markeringsfarve6 6 10" xfId="8567"/>
    <cellStyle name="40 % - Markeringsfarve6 6 10 2" xfId="18823"/>
    <cellStyle name="40 % - Markeringsfarve6 6 11" xfId="18822"/>
    <cellStyle name="40 % - Markeringsfarve6 6 2" xfId="8568"/>
    <cellStyle name="40 % - Markeringsfarve6 6 2 2" xfId="8569"/>
    <cellStyle name="40 % - Markeringsfarve6 6 2 2 2" xfId="8570"/>
    <cellStyle name="40 % - Markeringsfarve6 6 2 2 2 2" xfId="18826"/>
    <cellStyle name="40 % - Markeringsfarve6 6 2 2 3" xfId="8571"/>
    <cellStyle name="40 % - Markeringsfarve6 6 2 2 3 2" xfId="18827"/>
    <cellStyle name="40 % - Markeringsfarve6 6 2 2 4" xfId="8572"/>
    <cellStyle name="40 % - Markeringsfarve6 6 2 2 4 2" xfId="18828"/>
    <cellStyle name="40 % - Markeringsfarve6 6 2 2 5" xfId="8573"/>
    <cellStyle name="40 % - Markeringsfarve6 6 2 2 5 2" xfId="18829"/>
    <cellStyle name="40 % - Markeringsfarve6 6 2 2 6" xfId="8574"/>
    <cellStyle name="40 % - Markeringsfarve6 6 2 2 6 2" xfId="18830"/>
    <cellStyle name="40 % - Markeringsfarve6 6 2 2 7" xfId="18825"/>
    <cellStyle name="40 % - Markeringsfarve6 6 2 3" xfId="8575"/>
    <cellStyle name="40 % - Markeringsfarve6 6 2 3 2" xfId="8576"/>
    <cellStyle name="40 % - Markeringsfarve6 6 2 3 2 2" xfId="18832"/>
    <cellStyle name="40 % - Markeringsfarve6 6 2 3 3" xfId="8577"/>
    <cellStyle name="40 % - Markeringsfarve6 6 2 3 3 2" xfId="18833"/>
    <cellStyle name="40 % - Markeringsfarve6 6 2 3 4" xfId="8578"/>
    <cellStyle name="40 % - Markeringsfarve6 6 2 3 4 2" xfId="18834"/>
    <cellStyle name="40 % - Markeringsfarve6 6 2 3 5" xfId="8579"/>
    <cellStyle name="40 % - Markeringsfarve6 6 2 3 5 2" xfId="18835"/>
    <cellStyle name="40 % - Markeringsfarve6 6 2 3 6" xfId="8580"/>
    <cellStyle name="40 % - Markeringsfarve6 6 2 3 6 2" xfId="18836"/>
    <cellStyle name="40 % - Markeringsfarve6 6 2 3 7" xfId="18831"/>
    <cellStyle name="40 % - Markeringsfarve6 6 2 4" xfId="8581"/>
    <cellStyle name="40 % - Markeringsfarve6 6 2 4 2" xfId="18837"/>
    <cellStyle name="40 % - Markeringsfarve6 6 2 5" xfId="8582"/>
    <cellStyle name="40 % - Markeringsfarve6 6 2 5 2" xfId="18838"/>
    <cellStyle name="40 % - Markeringsfarve6 6 2 6" xfId="8583"/>
    <cellStyle name="40 % - Markeringsfarve6 6 2 6 2" xfId="18839"/>
    <cellStyle name="40 % - Markeringsfarve6 6 2 7" xfId="8584"/>
    <cellStyle name="40 % - Markeringsfarve6 6 2 7 2" xfId="18840"/>
    <cellStyle name="40 % - Markeringsfarve6 6 2 8" xfId="8585"/>
    <cellStyle name="40 % - Markeringsfarve6 6 2 8 2" xfId="18841"/>
    <cellStyle name="40 % - Markeringsfarve6 6 2 9" xfId="18824"/>
    <cellStyle name="40 % - Markeringsfarve6 6 3" xfId="8586"/>
    <cellStyle name="40 % - Markeringsfarve6 6 3 2" xfId="18842"/>
    <cellStyle name="40 % - Markeringsfarve6 6 4" xfId="8587"/>
    <cellStyle name="40 % - Markeringsfarve6 6 4 2" xfId="8588"/>
    <cellStyle name="40 % - Markeringsfarve6 6 4 2 2" xfId="18844"/>
    <cellStyle name="40 % - Markeringsfarve6 6 4 3" xfId="8589"/>
    <cellStyle name="40 % - Markeringsfarve6 6 4 3 2" xfId="18845"/>
    <cellStyle name="40 % - Markeringsfarve6 6 4 4" xfId="8590"/>
    <cellStyle name="40 % - Markeringsfarve6 6 4 4 2" xfId="18846"/>
    <cellStyle name="40 % - Markeringsfarve6 6 4 5" xfId="8591"/>
    <cellStyle name="40 % - Markeringsfarve6 6 4 5 2" xfId="18847"/>
    <cellStyle name="40 % - Markeringsfarve6 6 4 6" xfId="8592"/>
    <cellStyle name="40 % - Markeringsfarve6 6 4 6 2" xfId="18848"/>
    <cellStyle name="40 % - Markeringsfarve6 6 4 7" xfId="18843"/>
    <cellStyle name="40 % - Markeringsfarve6 6 5" xfId="8593"/>
    <cellStyle name="40 % - Markeringsfarve6 6 5 2" xfId="8594"/>
    <cellStyle name="40 % - Markeringsfarve6 6 5 2 2" xfId="18850"/>
    <cellStyle name="40 % - Markeringsfarve6 6 5 3" xfId="8595"/>
    <cellStyle name="40 % - Markeringsfarve6 6 5 3 2" xfId="18851"/>
    <cellStyle name="40 % - Markeringsfarve6 6 5 4" xfId="8596"/>
    <cellStyle name="40 % - Markeringsfarve6 6 5 4 2" xfId="18852"/>
    <cellStyle name="40 % - Markeringsfarve6 6 5 5" xfId="8597"/>
    <cellStyle name="40 % - Markeringsfarve6 6 5 5 2" xfId="18853"/>
    <cellStyle name="40 % - Markeringsfarve6 6 5 6" xfId="8598"/>
    <cellStyle name="40 % - Markeringsfarve6 6 5 6 2" xfId="18854"/>
    <cellStyle name="40 % - Markeringsfarve6 6 5 7" xfId="18849"/>
    <cellStyle name="40 % - Markeringsfarve6 6 6" xfId="8599"/>
    <cellStyle name="40 % - Markeringsfarve6 6 6 2" xfId="18855"/>
    <cellStyle name="40 % - Markeringsfarve6 6 7" xfId="8600"/>
    <cellStyle name="40 % - Markeringsfarve6 6 7 2" xfId="18856"/>
    <cellStyle name="40 % - Markeringsfarve6 6 8" xfId="8601"/>
    <cellStyle name="40 % - Markeringsfarve6 6 8 2" xfId="18857"/>
    <cellStyle name="40 % - Markeringsfarve6 6 9" xfId="8602"/>
    <cellStyle name="40 % - Markeringsfarve6 6 9 2" xfId="18858"/>
    <cellStyle name="40 % - Markeringsfarve6 7" xfId="8603"/>
    <cellStyle name="40 % - Markeringsfarve6 7 2" xfId="18859"/>
    <cellStyle name="40 % - Markeringsfarve6 8" xfId="8604"/>
    <cellStyle name="40 % - Markeringsfarve6 8 2" xfId="18860"/>
    <cellStyle name="40 % - Markeringsfarve6 9" xfId="8605"/>
    <cellStyle name="40 % - Markeringsfarve6 9 2" xfId="18861"/>
    <cellStyle name="40 % - Accent1" xfId="8606"/>
    <cellStyle name="40 % - Accent1 2" xfId="8607"/>
    <cellStyle name="40 % - Accent1 2 2" xfId="18863"/>
    <cellStyle name="40 % - Accent1 3" xfId="18862"/>
    <cellStyle name="40 % - Accent1_Budget" xfId="8608"/>
    <cellStyle name="40 % - Accent2" xfId="8609"/>
    <cellStyle name="40 % - Accent2 2" xfId="8610"/>
    <cellStyle name="40 % - Accent2 2 2" xfId="18865"/>
    <cellStyle name="40 % - Accent2 3" xfId="18864"/>
    <cellStyle name="40 % - Accent2_Budget" xfId="8611"/>
    <cellStyle name="40 % - Accent3" xfId="8612"/>
    <cellStyle name="40 % - Accent3 2" xfId="8613"/>
    <cellStyle name="40 % - Accent3 2 2" xfId="18867"/>
    <cellStyle name="40 % - Accent3 3" xfId="18866"/>
    <cellStyle name="40 % - Accent3_Budget" xfId="8614"/>
    <cellStyle name="40 % - Accent4" xfId="8615"/>
    <cellStyle name="40 % - Accent4 2" xfId="8616"/>
    <cellStyle name="40 % - Accent4 2 2" xfId="18869"/>
    <cellStyle name="40 % - Accent4 3" xfId="18868"/>
    <cellStyle name="40 % - Accent4_Budget" xfId="8617"/>
    <cellStyle name="40 % - Accent5" xfId="8618"/>
    <cellStyle name="40 % - Accent5 2" xfId="8619"/>
    <cellStyle name="40 % - Accent5 2 2" xfId="18871"/>
    <cellStyle name="40 % - Accent5 3" xfId="18870"/>
    <cellStyle name="40 % - Accent5_Budget" xfId="8620"/>
    <cellStyle name="40 % - Accent6" xfId="8621"/>
    <cellStyle name="40 % - Accent6 2" xfId="8622"/>
    <cellStyle name="40 % - Accent6 2 2" xfId="18873"/>
    <cellStyle name="40 % - Accent6 3" xfId="18872"/>
    <cellStyle name="40 % - Accent6_Budget" xfId="8623"/>
    <cellStyle name="40% - Accent1" xfId="8624"/>
    <cellStyle name="40% - Accent1 2" xfId="8625"/>
    <cellStyle name="40% - Accent1 2 2" xfId="10308"/>
    <cellStyle name="40% - Accent1 2 3" xfId="18875"/>
    <cellStyle name="40% - Accent1 3" xfId="10307"/>
    <cellStyle name="40% - Accent1 4" xfId="18874"/>
    <cellStyle name="40% - Accent1_22.11.-22.15.  Efterskoler m.v." xfId="8626"/>
    <cellStyle name="40% - Accent2" xfId="8627"/>
    <cellStyle name="40% - Accent2 2" xfId="8628"/>
    <cellStyle name="40% - Accent2 2 2" xfId="10310"/>
    <cellStyle name="40% - Accent2 2 3" xfId="18877"/>
    <cellStyle name="40% - Accent2 3" xfId="10309"/>
    <cellStyle name="40% - Accent2 4" xfId="18876"/>
    <cellStyle name="40% - Accent2_22.11.-22.15.  Efterskoler m.v." xfId="8629"/>
    <cellStyle name="40% - Accent3" xfId="8630"/>
    <cellStyle name="40% - Accent3 2" xfId="8631"/>
    <cellStyle name="40% - Accent3 2 2" xfId="10312"/>
    <cellStyle name="40% - Accent3 2 3" xfId="18879"/>
    <cellStyle name="40% - Accent3 3" xfId="10311"/>
    <cellStyle name="40% - Accent3 4" xfId="18878"/>
    <cellStyle name="40% - Accent3_22.11.-22.15.  Efterskoler m.v." xfId="8632"/>
    <cellStyle name="40% - Accent4" xfId="8633"/>
    <cellStyle name="40% - Accent4 2" xfId="8634"/>
    <cellStyle name="40% - Accent4 2 2" xfId="10314"/>
    <cellStyle name="40% - Accent4 2 3" xfId="18881"/>
    <cellStyle name="40% - Accent4 3" xfId="10313"/>
    <cellStyle name="40% - Accent4 4" xfId="18880"/>
    <cellStyle name="40% - Accent4_22.11.-22.15.  Efterskoler m.v." xfId="8635"/>
    <cellStyle name="40% - Accent5" xfId="8636"/>
    <cellStyle name="40% - Accent5 2" xfId="8637"/>
    <cellStyle name="40% - Accent5 2 2" xfId="10316"/>
    <cellStyle name="40% - Accent5 2 3" xfId="18883"/>
    <cellStyle name="40% - Accent5 3" xfId="10315"/>
    <cellStyle name="40% - Accent5 4" xfId="18882"/>
    <cellStyle name="40% - Accent5_22.11.-22.15.  Efterskoler m.v." xfId="8638"/>
    <cellStyle name="40% - Accent6" xfId="8639"/>
    <cellStyle name="40% - Accent6 2" xfId="8640"/>
    <cellStyle name="40% - Accent6 2 2" xfId="10318"/>
    <cellStyle name="40% - Accent6 2 3" xfId="18885"/>
    <cellStyle name="40% - Accent6 3" xfId="10317"/>
    <cellStyle name="40% - Accent6 4" xfId="18884"/>
    <cellStyle name="40% - Accent6_22.11.-22.15.  Efterskoler m.v." xfId="8641"/>
    <cellStyle name="60 % - Farve1" xfId="8642" builtinId="32" customBuiltin="1"/>
    <cellStyle name="60 % - Farve1 2" xfId="24417"/>
    <cellStyle name="60 % - Farve2" xfId="8656" builtinId="36" customBuiltin="1"/>
    <cellStyle name="60 % - Farve2 2" xfId="24418"/>
    <cellStyle name="60 % - Farve3" xfId="8670" builtinId="40" customBuiltin="1"/>
    <cellStyle name="60 % - Farve3 2" xfId="24419"/>
    <cellStyle name="60 % - Farve4" xfId="8692" builtinId="44" customBuiltin="1"/>
    <cellStyle name="60 % - Farve4 2" xfId="24420"/>
    <cellStyle name="60 % - Farve5" xfId="8714" builtinId="48" customBuiltin="1"/>
    <cellStyle name="60 % - Farve5 2" xfId="24421"/>
    <cellStyle name="60 % - Farve6" xfId="8728" builtinId="52" customBuiltin="1"/>
    <cellStyle name="60 % - Farve6 2" xfId="24422"/>
    <cellStyle name="60 % - Markeringsfarve1 2" xfId="8643"/>
    <cellStyle name="60 % - Markeringsfarve1 2 2" xfId="8644"/>
    <cellStyle name="60 % - Markeringsfarve1 2 2 2" xfId="18887"/>
    <cellStyle name="60 % - Markeringsfarve1 2 3" xfId="8645"/>
    <cellStyle name="60 % - Markeringsfarve1 2 3 2" xfId="18888"/>
    <cellStyle name="60 % - Markeringsfarve1 2 4" xfId="8646"/>
    <cellStyle name="60 % - Markeringsfarve1 2 4 2" xfId="18889"/>
    <cellStyle name="60 % - Markeringsfarve1 2 5" xfId="18886"/>
    <cellStyle name="60 % - Markeringsfarve1 3" xfId="8647"/>
    <cellStyle name="60 % - Markeringsfarve1 3 2" xfId="8648"/>
    <cellStyle name="60 % - Markeringsfarve1 3 2 2" xfId="18891"/>
    <cellStyle name="60 % - Markeringsfarve1 3 3" xfId="8649"/>
    <cellStyle name="60 % - Markeringsfarve1 3 3 2" xfId="18892"/>
    <cellStyle name="60 % - Markeringsfarve1 3 4" xfId="18890"/>
    <cellStyle name="60 % - Markeringsfarve1 4" xfId="8650"/>
    <cellStyle name="60 % - Markeringsfarve1 4 2" xfId="8651"/>
    <cellStyle name="60 % - Markeringsfarve1 4 2 2" xfId="18894"/>
    <cellStyle name="60 % - Markeringsfarve1 4 3" xfId="18893"/>
    <cellStyle name="60 % - Markeringsfarve1 5" xfId="8652"/>
    <cellStyle name="60 % - Markeringsfarve1 5 2" xfId="18895"/>
    <cellStyle name="60 % - Markeringsfarve1 6" xfId="8653"/>
    <cellStyle name="60 % - Markeringsfarve1 6 2" xfId="18896"/>
    <cellStyle name="60 % - Markeringsfarve1 7" xfId="8654"/>
    <cellStyle name="60 % - Markeringsfarve1 7 2" xfId="18897"/>
    <cellStyle name="60 % - Markeringsfarve1 8" xfId="8655"/>
    <cellStyle name="60 % - Markeringsfarve1 8 2" xfId="18898"/>
    <cellStyle name="60 % - Markeringsfarve1 9" xfId="10319"/>
    <cellStyle name="60 % - Markeringsfarve2 2" xfId="8657"/>
    <cellStyle name="60 % - Markeringsfarve2 2 2" xfId="8658"/>
    <cellStyle name="60 % - Markeringsfarve2 2 2 2" xfId="18900"/>
    <cellStyle name="60 % - Markeringsfarve2 2 3" xfId="8659"/>
    <cellStyle name="60 % - Markeringsfarve2 2 3 2" xfId="18901"/>
    <cellStyle name="60 % - Markeringsfarve2 2 4" xfId="8660"/>
    <cellStyle name="60 % - Markeringsfarve2 2 4 2" xfId="18902"/>
    <cellStyle name="60 % - Markeringsfarve2 2 5" xfId="18899"/>
    <cellStyle name="60 % - Markeringsfarve2 3" xfId="8661"/>
    <cellStyle name="60 % - Markeringsfarve2 3 2" xfId="8662"/>
    <cellStyle name="60 % - Markeringsfarve2 3 2 2" xfId="18904"/>
    <cellStyle name="60 % - Markeringsfarve2 3 3" xfId="8663"/>
    <cellStyle name="60 % - Markeringsfarve2 3 3 2" xfId="18905"/>
    <cellStyle name="60 % - Markeringsfarve2 3 4" xfId="18903"/>
    <cellStyle name="60 % - Markeringsfarve2 4" xfId="8664"/>
    <cellStyle name="60 % - Markeringsfarve2 4 2" xfId="8665"/>
    <cellStyle name="60 % - Markeringsfarve2 4 2 2" xfId="18907"/>
    <cellStyle name="60 % - Markeringsfarve2 4 3" xfId="18906"/>
    <cellStyle name="60 % - Markeringsfarve2 5" xfId="8666"/>
    <cellStyle name="60 % - Markeringsfarve2 5 2" xfId="18908"/>
    <cellStyle name="60 % - Markeringsfarve2 6" xfId="8667"/>
    <cellStyle name="60 % - Markeringsfarve2 6 2" xfId="18909"/>
    <cellStyle name="60 % - Markeringsfarve2 7" xfId="8668"/>
    <cellStyle name="60 % - Markeringsfarve2 7 2" xfId="18910"/>
    <cellStyle name="60 % - Markeringsfarve2 8" xfId="8669"/>
    <cellStyle name="60 % - Markeringsfarve2 8 2" xfId="18911"/>
    <cellStyle name="60 % - Markeringsfarve2 9" xfId="10320"/>
    <cellStyle name="60 % - Markeringsfarve3 10" xfId="8671"/>
    <cellStyle name="60 % - Markeringsfarve3 10 2" xfId="18912"/>
    <cellStyle name="60 % - Markeringsfarve3 11" xfId="8672"/>
    <cellStyle name="60 % - Markeringsfarve3 11 2" xfId="18913"/>
    <cellStyle name="60 % - Markeringsfarve3 12" xfId="8673"/>
    <cellStyle name="60 % - Markeringsfarve3 12 2" xfId="18914"/>
    <cellStyle name="60 % - Markeringsfarve3 13" xfId="8674"/>
    <cellStyle name="60 % - Markeringsfarve3 13 2" xfId="18915"/>
    <cellStyle name="60 % - Markeringsfarve3 14" xfId="8675"/>
    <cellStyle name="60 % - Markeringsfarve3 14 2" xfId="18916"/>
    <cellStyle name="60 % - Markeringsfarve3 15" xfId="10321"/>
    <cellStyle name="60 % - Markeringsfarve3 2" xfId="8676"/>
    <cellStyle name="60 % - Markeringsfarve3 2 2" xfId="8677"/>
    <cellStyle name="60 % - Markeringsfarve3 2 2 2" xfId="18918"/>
    <cellStyle name="60 % - Markeringsfarve3 2 3" xfId="8678"/>
    <cellStyle name="60 % - Markeringsfarve3 2 3 2" xfId="18919"/>
    <cellStyle name="60 % - Markeringsfarve3 2 4" xfId="8679"/>
    <cellStyle name="60 % - Markeringsfarve3 2 4 2" xfId="18920"/>
    <cellStyle name="60 % - Markeringsfarve3 2 5" xfId="18917"/>
    <cellStyle name="60 % - Markeringsfarve3 3" xfId="8680"/>
    <cellStyle name="60 % - Markeringsfarve3 3 2" xfId="8681"/>
    <cellStyle name="60 % - Markeringsfarve3 3 2 2" xfId="8682"/>
    <cellStyle name="60 % - Markeringsfarve3 3 2 2 2" xfId="18923"/>
    <cellStyle name="60 % - Markeringsfarve3 3 2 3" xfId="18922"/>
    <cellStyle name="60 % - Markeringsfarve3 3 3" xfId="8683"/>
    <cellStyle name="60 % - Markeringsfarve3 3 3 2" xfId="18924"/>
    <cellStyle name="60 % - Markeringsfarve3 3 4" xfId="18921"/>
    <cellStyle name="60 % - Markeringsfarve3 3_Budget" xfId="8684"/>
    <cellStyle name="60 % - Markeringsfarve3 4" xfId="8685"/>
    <cellStyle name="60 % - Markeringsfarve3 4 2" xfId="8686"/>
    <cellStyle name="60 % - Markeringsfarve3 4 2 2" xfId="18926"/>
    <cellStyle name="60 % - Markeringsfarve3 4 3" xfId="18925"/>
    <cellStyle name="60 % - Markeringsfarve3 5" xfId="8687"/>
    <cellStyle name="60 % - Markeringsfarve3 5 2" xfId="18927"/>
    <cellStyle name="60 % - Markeringsfarve3 6" xfId="8688"/>
    <cellStyle name="60 % - Markeringsfarve3 6 2" xfId="18928"/>
    <cellStyle name="60 % - Markeringsfarve3 7" xfId="8689"/>
    <cellStyle name="60 % - Markeringsfarve3 7 2" xfId="18929"/>
    <cellStyle name="60 % - Markeringsfarve3 8" xfId="8690"/>
    <cellStyle name="60 % - Markeringsfarve3 8 2" xfId="18930"/>
    <cellStyle name="60 % - Markeringsfarve3 9" xfId="8691"/>
    <cellStyle name="60 % - Markeringsfarve3 9 2" xfId="18931"/>
    <cellStyle name="60 % - Markeringsfarve4 10" xfId="8693"/>
    <cellStyle name="60 % - Markeringsfarve4 10 2" xfId="18932"/>
    <cellStyle name="60 % - Markeringsfarve4 11" xfId="8694"/>
    <cellStyle name="60 % - Markeringsfarve4 11 2" xfId="18933"/>
    <cellStyle name="60 % - Markeringsfarve4 12" xfId="8695"/>
    <cellStyle name="60 % - Markeringsfarve4 12 2" xfId="18934"/>
    <cellStyle name="60 % - Markeringsfarve4 13" xfId="8696"/>
    <cellStyle name="60 % - Markeringsfarve4 13 2" xfId="18935"/>
    <cellStyle name="60 % - Markeringsfarve4 14" xfId="8697"/>
    <cellStyle name="60 % - Markeringsfarve4 14 2" xfId="18936"/>
    <cellStyle name="60 % - Markeringsfarve4 15" xfId="10322"/>
    <cellStyle name="60 % - Markeringsfarve4 2" xfId="8698"/>
    <cellStyle name="60 % - Markeringsfarve4 2 2" xfId="8699"/>
    <cellStyle name="60 % - Markeringsfarve4 2 2 2" xfId="18938"/>
    <cellStyle name="60 % - Markeringsfarve4 2 3" xfId="8700"/>
    <cellStyle name="60 % - Markeringsfarve4 2 3 2" xfId="18939"/>
    <cellStyle name="60 % - Markeringsfarve4 2 4" xfId="8701"/>
    <cellStyle name="60 % - Markeringsfarve4 2 4 2" xfId="18940"/>
    <cellStyle name="60 % - Markeringsfarve4 2 5" xfId="18937"/>
    <cellStyle name="60 % - Markeringsfarve4 3" xfId="8702"/>
    <cellStyle name="60 % - Markeringsfarve4 3 2" xfId="8703"/>
    <cellStyle name="60 % - Markeringsfarve4 3 2 2" xfId="8704"/>
    <cellStyle name="60 % - Markeringsfarve4 3 2 2 2" xfId="18943"/>
    <cellStyle name="60 % - Markeringsfarve4 3 2 3" xfId="18942"/>
    <cellStyle name="60 % - Markeringsfarve4 3 3" xfId="8705"/>
    <cellStyle name="60 % - Markeringsfarve4 3 3 2" xfId="18944"/>
    <cellStyle name="60 % - Markeringsfarve4 3 4" xfId="18941"/>
    <cellStyle name="60 % - Markeringsfarve4 3_Budget" xfId="8706"/>
    <cellStyle name="60 % - Markeringsfarve4 4" xfId="8707"/>
    <cellStyle name="60 % - Markeringsfarve4 4 2" xfId="8708"/>
    <cellStyle name="60 % - Markeringsfarve4 4 2 2" xfId="18946"/>
    <cellStyle name="60 % - Markeringsfarve4 4 3" xfId="18945"/>
    <cellStyle name="60 % - Markeringsfarve4 5" xfId="8709"/>
    <cellStyle name="60 % - Markeringsfarve4 5 2" xfId="18947"/>
    <cellStyle name="60 % - Markeringsfarve4 6" xfId="8710"/>
    <cellStyle name="60 % - Markeringsfarve4 6 2" xfId="18948"/>
    <cellStyle name="60 % - Markeringsfarve4 7" xfId="8711"/>
    <cellStyle name="60 % - Markeringsfarve4 7 2" xfId="18949"/>
    <cellStyle name="60 % - Markeringsfarve4 8" xfId="8712"/>
    <cellStyle name="60 % - Markeringsfarve4 8 2" xfId="18950"/>
    <cellStyle name="60 % - Markeringsfarve4 9" xfId="8713"/>
    <cellStyle name="60 % - Markeringsfarve4 9 2" xfId="18951"/>
    <cellStyle name="60 % - Markeringsfarve5 2" xfId="8715"/>
    <cellStyle name="60 % - Markeringsfarve5 2 2" xfId="8716"/>
    <cellStyle name="60 % - Markeringsfarve5 2 2 2" xfId="18953"/>
    <cellStyle name="60 % - Markeringsfarve5 2 3" xfId="8717"/>
    <cellStyle name="60 % - Markeringsfarve5 2 3 2" xfId="18954"/>
    <cellStyle name="60 % - Markeringsfarve5 2 4" xfId="8718"/>
    <cellStyle name="60 % - Markeringsfarve5 2 4 2" xfId="18955"/>
    <cellStyle name="60 % - Markeringsfarve5 2 5" xfId="18952"/>
    <cellStyle name="60 % - Markeringsfarve5 3" xfId="8719"/>
    <cellStyle name="60 % - Markeringsfarve5 3 2" xfId="8720"/>
    <cellStyle name="60 % - Markeringsfarve5 3 2 2" xfId="18957"/>
    <cellStyle name="60 % - Markeringsfarve5 3 3" xfId="8721"/>
    <cellStyle name="60 % - Markeringsfarve5 3 3 2" xfId="18958"/>
    <cellStyle name="60 % - Markeringsfarve5 3 4" xfId="18956"/>
    <cellStyle name="60 % - Markeringsfarve5 4" xfId="8722"/>
    <cellStyle name="60 % - Markeringsfarve5 4 2" xfId="8723"/>
    <cellStyle name="60 % - Markeringsfarve5 4 2 2" xfId="18960"/>
    <cellStyle name="60 % - Markeringsfarve5 4 3" xfId="18959"/>
    <cellStyle name="60 % - Markeringsfarve5 5" xfId="8724"/>
    <cellStyle name="60 % - Markeringsfarve5 5 2" xfId="18961"/>
    <cellStyle name="60 % - Markeringsfarve5 6" xfId="8725"/>
    <cellStyle name="60 % - Markeringsfarve5 6 2" xfId="18962"/>
    <cellStyle name="60 % - Markeringsfarve5 7" xfId="8726"/>
    <cellStyle name="60 % - Markeringsfarve5 7 2" xfId="18963"/>
    <cellStyle name="60 % - Markeringsfarve5 8" xfId="8727"/>
    <cellStyle name="60 % - Markeringsfarve5 8 2" xfId="18964"/>
    <cellStyle name="60 % - Markeringsfarve5 9" xfId="10323"/>
    <cellStyle name="60 % - Markeringsfarve6 10" xfId="8729"/>
    <cellStyle name="60 % - Markeringsfarve6 10 2" xfId="18965"/>
    <cellStyle name="60 % - Markeringsfarve6 11" xfId="8730"/>
    <cellStyle name="60 % - Markeringsfarve6 11 2" xfId="18966"/>
    <cellStyle name="60 % - Markeringsfarve6 12" xfId="8731"/>
    <cellStyle name="60 % - Markeringsfarve6 12 2" xfId="18967"/>
    <cellStyle name="60 % - Markeringsfarve6 13" xfId="8732"/>
    <cellStyle name="60 % - Markeringsfarve6 13 2" xfId="18968"/>
    <cellStyle name="60 % - Markeringsfarve6 14" xfId="8733"/>
    <cellStyle name="60 % - Markeringsfarve6 14 2" xfId="18969"/>
    <cellStyle name="60 % - Markeringsfarve6 15" xfId="10324"/>
    <cellStyle name="60 % - Markeringsfarve6 2" xfId="8734"/>
    <cellStyle name="60 % - Markeringsfarve6 2 2" xfId="8735"/>
    <cellStyle name="60 % - Markeringsfarve6 2 2 2" xfId="18971"/>
    <cellStyle name="60 % - Markeringsfarve6 2 3" xfId="8736"/>
    <cellStyle name="60 % - Markeringsfarve6 2 3 2" xfId="18972"/>
    <cellStyle name="60 % - Markeringsfarve6 2 4" xfId="8737"/>
    <cellStyle name="60 % - Markeringsfarve6 2 4 2" xfId="18973"/>
    <cellStyle name="60 % - Markeringsfarve6 2 5" xfId="18970"/>
    <cellStyle name="60 % - Markeringsfarve6 3" xfId="8738"/>
    <cellStyle name="60 % - Markeringsfarve6 3 2" xfId="8739"/>
    <cellStyle name="60 % - Markeringsfarve6 3 2 2" xfId="8740"/>
    <cellStyle name="60 % - Markeringsfarve6 3 2 2 2" xfId="18976"/>
    <cellStyle name="60 % - Markeringsfarve6 3 2 3" xfId="18975"/>
    <cellStyle name="60 % - Markeringsfarve6 3 3" xfId="8741"/>
    <cellStyle name="60 % - Markeringsfarve6 3 3 2" xfId="18977"/>
    <cellStyle name="60 % - Markeringsfarve6 3 4" xfId="18974"/>
    <cellStyle name="60 % - Markeringsfarve6 3_Budget" xfId="8742"/>
    <cellStyle name="60 % - Markeringsfarve6 4" xfId="8743"/>
    <cellStyle name="60 % - Markeringsfarve6 4 2" xfId="8744"/>
    <cellStyle name="60 % - Markeringsfarve6 4 2 2" xfId="18979"/>
    <cellStyle name="60 % - Markeringsfarve6 4 3" xfId="18978"/>
    <cellStyle name="60 % - Markeringsfarve6 5" xfId="8745"/>
    <cellStyle name="60 % - Markeringsfarve6 5 2" xfId="18980"/>
    <cellStyle name="60 % - Markeringsfarve6 6" xfId="8746"/>
    <cellStyle name="60 % - Markeringsfarve6 6 2" xfId="18981"/>
    <cellStyle name="60 % - Markeringsfarve6 7" xfId="8747"/>
    <cellStyle name="60 % - Markeringsfarve6 7 2" xfId="18982"/>
    <cellStyle name="60 % - Markeringsfarve6 8" xfId="8748"/>
    <cellStyle name="60 % - Markeringsfarve6 8 2" xfId="18983"/>
    <cellStyle name="60 % - Markeringsfarve6 9" xfId="8749"/>
    <cellStyle name="60 % - Markeringsfarve6 9 2" xfId="18984"/>
    <cellStyle name="60 % - Accent1" xfId="8750"/>
    <cellStyle name="60 % - Accent1 2" xfId="18985"/>
    <cellStyle name="60 % - Accent2" xfId="8751"/>
    <cellStyle name="60 % - Accent2 2" xfId="18986"/>
    <cellStyle name="60 % - Accent3" xfId="8752"/>
    <cellStyle name="60 % - Accent3 2" xfId="18987"/>
    <cellStyle name="60 % - Accent4" xfId="8753"/>
    <cellStyle name="60 % - Accent4 2" xfId="18988"/>
    <cellStyle name="60 % - Accent5" xfId="8754"/>
    <cellStyle name="60 % - Accent5 2" xfId="18989"/>
    <cellStyle name="60 % - Accent6" xfId="8755"/>
    <cellStyle name="60 % - Accent6 2" xfId="18990"/>
    <cellStyle name="60% - Accent1" xfId="8756"/>
    <cellStyle name="60% - Accent1 2" xfId="10325"/>
    <cellStyle name="60% - Accent1 3" xfId="18991"/>
    <cellStyle name="60% - Accent2" xfId="8757"/>
    <cellStyle name="60% - Accent2 2" xfId="10326"/>
    <cellStyle name="60% - Accent2 3" xfId="18992"/>
    <cellStyle name="60% - Accent3" xfId="8758"/>
    <cellStyle name="60% - Accent3 2" xfId="10327"/>
    <cellStyle name="60% - Accent3 3" xfId="18993"/>
    <cellStyle name="60% - Accent4" xfId="8759"/>
    <cellStyle name="60% - Accent4 2" xfId="10328"/>
    <cellStyle name="60% - Accent4 3" xfId="18994"/>
    <cellStyle name="60% - Accent5" xfId="8760"/>
    <cellStyle name="60% - Accent5 2" xfId="10329"/>
    <cellStyle name="60% - Accent5 3" xfId="18995"/>
    <cellStyle name="60% - Accent6" xfId="8761"/>
    <cellStyle name="60% - Accent6 2" xfId="10330"/>
    <cellStyle name="60% - Accent6 3" xfId="18996"/>
    <cellStyle name="Accent1" xfId="8762"/>
    <cellStyle name="Accent1 2" xfId="10331"/>
    <cellStyle name="Accent1 3" xfId="18997"/>
    <cellStyle name="Accent2" xfId="8763"/>
    <cellStyle name="Accent2 2" xfId="10332"/>
    <cellStyle name="Accent2 3" xfId="18998"/>
    <cellStyle name="Accent3" xfId="8764"/>
    <cellStyle name="Accent3 2" xfId="10333"/>
    <cellStyle name="Accent3 3" xfId="18999"/>
    <cellStyle name="Accent4" xfId="8765"/>
    <cellStyle name="Accent4 2" xfId="10334"/>
    <cellStyle name="Accent4 3" xfId="19000"/>
    <cellStyle name="Accent5" xfId="8766"/>
    <cellStyle name="Accent5 2" xfId="10335"/>
    <cellStyle name="Accent5 3" xfId="19001"/>
    <cellStyle name="Accent6" xfId="8767"/>
    <cellStyle name="Accent6 2" xfId="10336"/>
    <cellStyle name="Accent6 3" xfId="19002"/>
    <cellStyle name="Advarselstekst" xfId="8768" builtinId="11" customBuiltin="1"/>
    <cellStyle name="Advarselstekst 2" xfId="8769"/>
    <cellStyle name="Advarselstekst 2 2" xfId="8770"/>
    <cellStyle name="Advarselstekst 2 2 2" xfId="19004"/>
    <cellStyle name="Advarselstekst 2 3" xfId="8771"/>
    <cellStyle name="Advarselstekst 2 3 2" xfId="19005"/>
    <cellStyle name="Advarselstekst 2 4" xfId="8772"/>
    <cellStyle name="Advarselstekst 2 4 2" xfId="19006"/>
    <cellStyle name="Advarselstekst 2 5" xfId="19003"/>
    <cellStyle name="Advarselstekst 3" xfId="8773"/>
    <cellStyle name="Advarselstekst 3 2" xfId="8774"/>
    <cellStyle name="Advarselstekst 3 2 2" xfId="19008"/>
    <cellStyle name="Advarselstekst 3 3" xfId="8775"/>
    <cellStyle name="Advarselstekst 3 3 2" xfId="19009"/>
    <cellStyle name="Advarselstekst 3 4" xfId="19007"/>
    <cellStyle name="Advarselstekst 4" xfId="8776"/>
    <cellStyle name="Advarselstekst 4 2" xfId="8777"/>
    <cellStyle name="Advarselstekst 4 2 2" xfId="19011"/>
    <cellStyle name="Advarselstekst 4 3" xfId="19010"/>
    <cellStyle name="Advarselstekst 5" xfId="8778"/>
    <cellStyle name="Advarselstekst 5 2" xfId="19012"/>
    <cellStyle name="Advarselstekst 6" xfId="8779"/>
    <cellStyle name="Advarselstekst 6 2" xfId="19013"/>
    <cellStyle name="Advarselstekst 7" xfId="8780"/>
    <cellStyle name="Advarselstekst 7 2" xfId="19014"/>
    <cellStyle name="Advarselstekst 8" xfId="8781"/>
    <cellStyle name="Advarselstekst 8 2" xfId="19015"/>
    <cellStyle name="Advarselstekst 9" xfId="10337"/>
    <cellStyle name="Avertissement" xfId="8782"/>
    <cellStyle name="Avertissement 2" xfId="19016"/>
    <cellStyle name="Bad" xfId="8783"/>
    <cellStyle name="Bad 2" xfId="10338"/>
    <cellStyle name="Bad 3" xfId="19017"/>
    <cellStyle name="Bemærk!" xfId="8784" builtinId="10" customBuiltin="1"/>
    <cellStyle name="Bemærk! 10" xfId="8785"/>
    <cellStyle name="Bemærk! 10 2" xfId="19018"/>
    <cellStyle name="Bemærk! 11" xfId="8786"/>
    <cellStyle name="Bemærk! 11 2" xfId="19019"/>
    <cellStyle name="Bemærk! 12" xfId="8787"/>
    <cellStyle name="Bemærk! 12 2" xfId="19020"/>
    <cellStyle name="Bemærk! 13" xfId="10339"/>
    <cellStyle name="Bemærk! 2" xfId="8788"/>
    <cellStyle name="Bemærk! 2 2" xfId="8789"/>
    <cellStyle name="Bemærk! 2 2 2" xfId="8790"/>
    <cellStyle name="Bemærk! 2 2 2 2" xfId="19023"/>
    <cellStyle name="Bemærk! 2 2 3" xfId="19022"/>
    <cellStyle name="Bemærk! 2 3" xfId="8791"/>
    <cellStyle name="Bemærk! 2 3 2" xfId="19024"/>
    <cellStyle name="Bemærk! 2 4" xfId="8792"/>
    <cellStyle name="Bemærk! 2 4 2" xfId="19025"/>
    <cellStyle name="Bemærk! 2 5" xfId="8793"/>
    <cellStyle name="Bemærk! 2 5 2" xfId="19026"/>
    <cellStyle name="Bemærk! 2 6" xfId="19021"/>
    <cellStyle name="Bemærk! 3" xfId="8794"/>
    <cellStyle name="Bemærk! 3 2" xfId="8795"/>
    <cellStyle name="Bemærk! 3 2 2" xfId="19028"/>
    <cellStyle name="Bemærk! 3 3" xfId="8796"/>
    <cellStyle name="Bemærk! 3 3 2" xfId="19029"/>
    <cellStyle name="Bemærk! 3 4" xfId="8797"/>
    <cellStyle name="Bemærk! 3 4 2" xfId="19030"/>
    <cellStyle name="Bemærk! 3 5" xfId="19027"/>
    <cellStyle name="Bemærk! 4" xfId="8798"/>
    <cellStyle name="Bemærk! 4 2" xfId="8799"/>
    <cellStyle name="Bemærk! 4 2 2" xfId="8800"/>
    <cellStyle name="Bemærk! 4 2 2 2" xfId="19033"/>
    <cellStyle name="Bemærk! 4 2 3" xfId="19032"/>
    <cellStyle name="Bemærk! 4 3" xfId="8801"/>
    <cellStyle name="Bemærk! 4 3 2" xfId="8802"/>
    <cellStyle name="Bemærk! 4 3 2 2" xfId="19035"/>
    <cellStyle name="Bemærk! 4 3 3" xfId="19034"/>
    <cellStyle name="Bemærk! 4 4" xfId="8803"/>
    <cellStyle name="Bemærk! 4 4 2" xfId="19036"/>
    <cellStyle name="Bemærk! 4 5" xfId="19031"/>
    <cellStyle name="Bemærk! 4_Budget" xfId="8804"/>
    <cellStyle name="Bemærk! 5" xfId="8805"/>
    <cellStyle name="Bemærk! 5 2" xfId="8806"/>
    <cellStyle name="Bemærk! 5 2 2" xfId="19038"/>
    <cellStyle name="Bemærk! 5 3" xfId="8807"/>
    <cellStyle name="Bemærk! 5 3 2" xfId="19039"/>
    <cellStyle name="Bemærk! 5 4" xfId="19037"/>
    <cellStyle name="Bemærk! 6" xfId="8808"/>
    <cellStyle name="Bemærk! 6 2" xfId="8809"/>
    <cellStyle name="Bemærk! 6 2 2" xfId="19041"/>
    <cellStyle name="Bemærk! 6 3" xfId="8810"/>
    <cellStyle name="Bemærk! 6 3 2" xfId="19042"/>
    <cellStyle name="Bemærk! 6 4" xfId="19040"/>
    <cellStyle name="Bemærk! 7" xfId="8811"/>
    <cellStyle name="Bemærk! 7 2" xfId="19043"/>
    <cellStyle name="Bemærk! 8" xfId="8812"/>
    <cellStyle name="Bemærk! 8 2" xfId="8813"/>
    <cellStyle name="Bemærk! 8 2 2" xfId="19045"/>
    <cellStyle name="Bemærk! 8 3" xfId="19044"/>
    <cellStyle name="Bemærk! 9" xfId="8814"/>
    <cellStyle name="Bemærk! 9 2" xfId="19046"/>
    <cellStyle name="Beregning" xfId="8815" builtinId="22" customBuiltin="1"/>
    <cellStyle name="Beregning 10" xfId="10340"/>
    <cellStyle name="Beregning 2" xfId="8816"/>
    <cellStyle name="Beregning 2 2" xfId="8817"/>
    <cellStyle name="Beregning 2 2 2" xfId="8818"/>
    <cellStyle name="Beregning 2 2 2 2" xfId="19049"/>
    <cellStyle name="Beregning 2 2 3" xfId="19048"/>
    <cellStyle name="Beregning 2 3" xfId="8819"/>
    <cellStyle name="Beregning 2 3 2" xfId="19050"/>
    <cellStyle name="Beregning 2 4" xfId="19047"/>
    <cellStyle name="Beregning 3" xfId="8820"/>
    <cellStyle name="Beregning 3 2" xfId="8821"/>
    <cellStyle name="Beregning 3 2 2" xfId="19052"/>
    <cellStyle name="Beregning 3 3" xfId="8822"/>
    <cellStyle name="Beregning 3 3 2" xfId="19053"/>
    <cellStyle name="Beregning 3 4" xfId="8823"/>
    <cellStyle name="Beregning 3 4 2" xfId="19054"/>
    <cellStyle name="Beregning 3 5" xfId="19051"/>
    <cellStyle name="Beregning 4" xfId="8824"/>
    <cellStyle name="Beregning 4 2" xfId="8825"/>
    <cellStyle name="Beregning 4 2 2" xfId="19056"/>
    <cellStyle name="Beregning 4 3" xfId="19055"/>
    <cellStyle name="Beregning 5" xfId="8826"/>
    <cellStyle name="Beregning 5 2" xfId="19057"/>
    <cellStyle name="Beregning 6" xfId="8827"/>
    <cellStyle name="Beregning 6 2" xfId="19058"/>
    <cellStyle name="Beregning 7" xfId="8828"/>
    <cellStyle name="Beregning 7 2" xfId="19059"/>
    <cellStyle name="Beregning 8" xfId="8829"/>
    <cellStyle name="Beregning 8 2" xfId="19060"/>
    <cellStyle name="Beregning 9" xfId="8830"/>
    <cellStyle name="Beregning 9 2" xfId="19061"/>
    <cellStyle name="Calcul" xfId="8831"/>
    <cellStyle name="Calcul 2" xfId="8832"/>
    <cellStyle name="Calcul 2 2" xfId="19063"/>
    <cellStyle name="Calcul 3" xfId="8833"/>
    <cellStyle name="Calcul 3 2" xfId="19064"/>
    <cellStyle name="Calcul 4" xfId="19062"/>
    <cellStyle name="Calculation" xfId="8834"/>
    <cellStyle name="Calculation 2" xfId="8835"/>
    <cellStyle name="Calculation 2 2" xfId="19066"/>
    <cellStyle name="Calculation 3" xfId="8836"/>
    <cellStyle name="Calculation 3 2" xfId="19067"/>
    <cellStyle name="Calculation 4" xfId="10341"/>
    <cellStyle name="Calculation 5" xfId="19065"/>
    <cellStyle name="Cellule liée" xfId="8837"/>
    <cellStyle name="Cellule liée 2" xfId="19068"/>
    <cellStyle name="Check Cell" xfId="8838"/>
    <cellStyle name="Check Cell 2" xfId="10342"/>
    <cellStyle name="Check Cell 3" xfId="19069"/>
    <cellStyle name="Commentaire" xfId="8839"/>
    <cellStyle name="Commentaire 2" xfId="8840"/>
    <cellStyle name="Commentaire 2 2" xfId="19071"/>
    <cellStyle name="Commentaire 3" xfId="19070"/>
    <cellStyle name="Entrée" xfId="8841"/>
    <cellStyle name="Entrée 2" xfId="8842"/>
    <cellStyle name="Entrée 2 2" xfId="19073"/>
    <cellStyle name="Entrée 3" xfId="8843"/>
    <cellStyle name="Entrée 3 2" xfId="19074"/>
    <cellStyle name="Entrée 4" xfId="19072"/>
    <cellStyle name="Euro" xfId="8844"/>
    <cellStyle name="Euro 10" xfId="8845"/>
    <cellStyle name="Euro 10 2" xfId="8846"/>
    <cellStyle name="Euro 10 2 2" xfId="19077"/>
    <cellStyle name="Euro 10 3" xfId="8847"/>
    <cellStyle name="Euro 10 3 2" xfId="19078"/>
    <cellStyle name="Euro 10 4" xfId="19076"/>
    <cellStyle name="Euro 11" xfId="8848"/>
    <cellStyle name="Euro 11 2" xfId="19079"/>
    <cellStyle name="Euro 12" xfId="8849"/>
    <cellStyle name="Euro 12 2" xfId="19080"/>
    <cellStyle name="Euro 13" xfId="8850"/>
    <cellStyle name="Euro 13 2" xfId="19081"/>
    <cellStyle name="Euro 14" xfId="8851"/>
    <cellStyle name="Euro 14 2" xfId="19082"/>
    <cellStyle name="Euro 15" xfId="10343"/>
    <cellStyle name="Euro 16" xfId="19075"/>
    <cellStyle name="Euro 17" xfId="20491"/>
    <cellStyle name="Euro 2" xfId="8852"/>
    <cellStyle name="Euro 2 2" xfId="8853"/>
    <cellStyle name="Euro 2 2 2" xfId="10345"/>
    <cellStyle name="Euro 2 2 3" xfId="19084"/>
    <cellStyle name="Euro 2 3" xfId="8854"/>
    <cellStyle name="Euro 2 3 2" xfId="19085"/>
    <cellStyle name="Euro 2 4" xfId="8855"/>
    <cellStyle name="Euro 2 4 2" xfId="19086"/>
    <cellStyle name="Euro 2 5" xfId="8856"/>
    <cellStyle name="Euro 2 5 2" xfId="19087"/>
    <cellStyle name="Euro 2 6" xfId="8857"/>
    <cellStyle name="Euro 2 6 2" xfId="19088"/>
    <cellStyle name="Euro 2 7" xfId="10344"/>
    <cellStyle name="Euro 2 8" xfId="19083"/>
    <cellStyle name="Euro 3" xfId="8858"/>
    <cellStyle name="Euro 3 2" xfId="8859"/>
    <cellStyle name="Euro 3 2 2" xfId="19090"/>
    <cellStyle name="Euro 3 3" xfId="10346"/>
    <cellStyle name="Euro 3 4" xfId="19089"/>
    <cellStyle name="Euro 4" xfId="8860"/>
    <cellStyle name="Euro 4 2" xfId="8861"/>
    <cellStyle name="Euro 4 2 2" xfId="19092"/>
    <cellStyle name="Euro 4 3" xfId="10406"/>
    <cellStyle name="Euro 4 4" xfId="19091"/>
    <cellStyle name="Euro 5" xfId="8862"/>
    <cellStyle name="Euro 5 2" xfId="19093"/>
    <cellStyle name="Euro 6" xfId="8863"/>
    <cellStyle name="Euro 6 2" xfId="8864"/>
    <cellStyle name="Euro 6 2 2" xfId="19095"/>
    <cellStyle name="Euro 6 3" xfId="8865"/>
    <cellStyle name="Euro 6 3 2" xfId="19096"/>
    <cellStyle name="Euro 6 4" xfId="19094"/>
    <cellStyle name="Euro 7" xfId="8866"/>
    <cellStyle name="Euro 7 2" xfId="8867"/>
    <cellStyle name="Euro 7 2 2" xfId="19098"/>
    <cellStyle name="Euro 7 3" xfId="8868"/>
    <cellStyle name="Euro 7 3 2" xfId="19099"/>
    <cellStyle name="Euro 7 4" xfId="19097"/>
    <cellStyle name="Euro 8" xfId="8869"/>
    <cellStyle name="Euro 8 2" xfId="8870"/>
    <cellStyle name="Euro 8 2 2" xfId="19101"/>
    <cellStyle name="Euro 8 3" xfId="8871"/>
    <cellStyle name="Euro 8 3 2" xfId="19102"/>
    <cellStyle name="Euro 8 4" xfId="19100"/>
    <cellStyle name="Euro 9" xfId="8872"/>
    <cellStyle name="Euro 9 2" xfId="8873"/>
    <cellStyle name="Euro 9 2 2" xfId="19104"/>
    <cellStyle name="Euro 9 3" xfId="8874"/>
    <cellStyle name="Euro 9 3 2" xfId="19105"/>
    <cellStyle name="Euro 9 4" xfId="19103"/>
    <cellStyle name="Explanatory Text" xfId="8875"/>
    <cellStyle name="Explanatory Text 2" xfId="10347"/>
    <cellStyle name="Explanatory Text 3" xfId="19106"/>
    <cellStyle name="Farve1" xfId="9066" builtinId="29" customBuiltin="1"/>
    <cellStyle name="Farve1 2" xfId="24424"/>
    <cellStyle name="Farve2" xfId="9080" builtinId="33" customBuiltin="1"/>
    <cellStyle name="Farve2 2" xfId="24425"/>
    <cellStyle name="Farve3" xfId="9094" builtinId="37" customBuiltin="1"/>
    <cellStyle name="Farve3 2" xfId="24426"/>
    <cellStyle name="Farve4" xfId="9108" builtinId="41" customBuiltin="1"/>
    <cellStyle name="Farve4 2" xfId="24427"/>
    <cellStyle name="Farve5" xfId="9122" builtinId="45" customBuiltin="1"/>
    <cellStyle name="Farve5 2" xfId="24428"/>
    <cellStyle name="Farve6" xfId="9136" builtinId="49" customBuiltin="1"/>
    <cellStyle name="Farve6 2" xfId="24429"/>
    <cellStyle name="Forklarende tekst" xfId="8876" builtinId="53" customBuiltin="1"/>
    <cellStyle name="Forklarende tekst 2" xfId="8877"/>
    <cellStyle name="Forklarende tekst 2 2" xfId="8878"/>
    <cellStyle name="Forklarende tekst 2 2 2" xfId="19108"/>
    <cellStyle name="Forklarende tekst 2 3" xfId="8879"/>
    <cellStyle name="Forklarende tekst 2 3 2" xfId="19109"/>
    <cellStyle name="Forklarende tekst 2 4" xfId="8880"/>
    <cellStyle name="Forklarende tekst 2 4 2" xfId="19110"/>
    <cellStyle name="Forklarende tekst 2 5" xfId="19107"/>
    <cellStyle name="Forklarende tekst 3" xfId="8881"/>
    <cellStyle name="Forklarende tekst 3 2" xfId="8882"/>
    <cellStyle name="Forklarende tekst 3 2 2" xfId="19112"/>
    <cellStyle name="Forklarende tekst 3 3" xfId="8883"/>
    <cellStyle name="Forklarende tekst 3 3 2" xfId="19113"/>
    <cellStyle name="Forklarende tekst 3 4" xfId="19111"/>
    <cellStyle name="Forklarende tekst 4" xfId="8884"/>
    <cellStyle name="Forklarende tekst 4 2" xfId="8885"/>
    <cellStyle name="Forklarende tekst 4 2 2" xfId="19115"/>
    <cellStyle name="Forklarende tekst 4 3" xfId="19114"/>
    <cellStyle name="Forklarende tekst 5" xfId="8886"/>
    <cellStyle name="Forklarende tekst 5 2" xfId="19116"/>
    <cellStyle name="Forklarende tekst 6" xfId="8887"/>
    <cellStyle name="Forklarende tekst 6 2" xfId="19117"/>
    <cellStyle name="Forklarende tekst 7" xfId="8888"/>
    <cellStyle name="Forklarende tekst 7 2" xfId="19118"/>
    <cellStyle name="Forklarende tekst 8" xfId="8889"/>
    <cellStyle name="Forklarende tekst 8 2" xfId="19119"/>
    <cellStyle name="Forklarende tekst 9" xfId="10348"/>
    <cellStyle name="God" xfId="8890" builtinId="26" customBuiltin="1"/>
    <cellStyle name="God 2" xfId="8891"/>
    <cellStyle name="God 2 2" xfId="8892"/>
    <cellStyle name="God 2 2 2" xfId="19121"/>
    <cellStyle name="God 2 3" xfId="8893"/>
    <cellStyle name="God 2 3 2" xfId="19122"/>
    <cellStyle name="God 2 4" xfId="8894"/>
    <cellStyle name="God 2 4 2" xfId="19123"/>
    <cellStyle name="God 2 5" xfId="19120"/>
    <cellStyle name="God 3" xfId="8895"/>
    <cellStyle name="God 3 2" xfId="8896"/>
    <cellStyle name="God 3 2 2" xfId="19125"/>
    <cellStyle name="God 3 3" xfId="8897"/>
    <cellStyle name="God 3 3 2" xfId="19126"/>
    <cellStyle name="God 3 4" xfId="19124"/>
    <cellStyle name="God 4" xfId="8898"/>
    <cellStyle name="God 4 2" xfId="8899"/>
    <cellStyle name="God 4 2 2" xfId="19128"/>
    <cellStyle name="God 4 3" xfId="19127"/>
    <cellStyle name="God 5" xfId="8900"/>
    <cellStyle name="God 5 2" xfId="19129"/>
    <cellStyle name="God 6" xfId="8901"/>
    <cellStyle name="God 6 2" xfId="19130"/>
    <cellStyle name="God 7" xfId="8902"/>
    <cellStyle name="God 7 2" xfId="19131"/>
    <cellStyle name="God 8" xfId="8903"/>
    <cellStyle name="God 8 2" xfId="19132"/>
    <cellStyle name="God 9" xfId="10349"/>
    <cellStyle name="Good" xfId="8904"/>
    <cellStyle name="Good 2" xfId="10350"/>
    <cellStyle name="Good 3" xfId="19133"/>
    <cellStyle name="Heading 1" xfId="8905"/>
    <cellStyle name="Heading 1 2" xfId="10351"/>
    <cellStyle name="Heading 1 3" xfId="19134"/>
    <cellStyle name="Heading 2" xfId="8906"/>
    <cellStyle name="Heading 2 2" xfId="10352"/>
    <cellStyle name="Heading 2 3" xfId="19135"/>
    <cellStyle name="Heading 3" xfId="8907"/>
    <cellStyle name="Heading 3 2" xfId="8908"/>
    <cellStyle name="Heading 3 2 2" xfId="19137"/>
    <cellStyle name="Heading 3 3" xfId="8909"/>
    <cellStyle name="Heading 3 3 2" xfId="19138"/>
    <cellStyle name="Heading 3 4" xfId="8910"/>
    <cellStyle name="Heading 3 4 2" xfId="19139"/>
    <cellStyle name="Heading 3 5" xfId="8911"/>
    <cellStyle name="Heading 3 5 2" xfId="19140"/>
    <cellStyle name="Heading 3 6" xfId="8912"/>
    <cellStyle name="Heading 3 6 2" xfId="19141"/>
    <cellStyle name="Heading 3 7" xfId="10353"/>
    <cellStyle name="Heading 3 8" xfId="19136"/>
    <cellStyle name="Heading 4" xfId="8913"/>
    <cellStyle name="Heading 4 2" xfId="10354"/>
    <cellStyle name="Heading 4 3" xfId="19142"/>
    <cellStyle name="Hyperlink 2" xfId="8914"/>
    <cellStyle name="Hyperlink 2 2" xfId="10355"/>
    <cellStyle name="Hyperlink 2 3" xfId="19143"/>
    <cellStyle name="Input" xfId="8915" builtinId="20" customBuiltin="1"/>
    <cellStyle name="Input 10" xfId="10356"/>
    <cellStyle name="Input 2" xfId="8916"/>
    <cellStyle name="Input 2 2" xfId="8917"/>
    <cellStyle name="Input 2 2 2" xfId="8918"/>
    <cellStyle name="Input 2 2 2 2" xfId="19146"/>
    <cellStyle name="Input 2 2 3" xfId="19145"/>
    <cellStyle name="Input 2 3" xfId="8919"/>
    <cellStyle name="Input 2 3 2" xfId="19147"/>
    <cellStyle name="Input 2 4" xfId="19144"/>
    <cellStyle name="Input 3" xfId="8920"/>
    <cellStyle name="Input 3 2" xfId="8921"/>
    <cellStyle name="Input 3 2 2" xfId="19149"/>
    <cellStyle name="Input 3 3" xfId="8922"/>
    <cellStyle name="Input 3 3 2" xfId="19150"/>
    <cellStyle name="Input 3 4" xfId="8923"/>
    <cellStyle name="Input 3 4 2" xfId="19151"/>
    <cellStyle name="Input 3 5" xfId="19148"/>
    <cellStyle name="Input 4" xfId="8924"/>
    <cellStyle name="Input 4 2" xfId="8925"/>
    <cellStyle name="Input 4 2 2" xfId="19153"/>
    <cellStyle name="Input 4 3" xfId="19152"/>
    <cellStyle name="Input 5" xfId="8926"/>
    <cellStyle name="Input 5 2" xfId="19154"/>
    <cellStyle name="Input 6" xfId="8927"/>
    <cellStyle name="Input 6 2" xfId="19155"/>
    <cellStyle name="Input 7" xfId="8928"/>
    <cellStyle name="Input 7 2" xfId="19156"/>
    <cellStyle name="Input 8" xfId="8929"/>
    <cellStyle name="Input 8 2" xfId="19157"/>
    <cellStyle name="Input 9" xfId="8930"/>
    <cellStyle name="Input 9 2" xfId="19158"/>
    <cellStyle name="Insatisfaisant" xfId="8931"/>
    <cellStyle name="Insatisfaisant 2" xfId="19159"/>
    <cellStyle name="Komma" xfId="10281" builtinId="3"/>
    <cellStyle name="Komma 10" xfId="8932"/>
    <cellStyle name="Komma 10 2" xfId="19160"/>
    <cellStyle name="Komma 11" xfId="8933"/>
    <cellStyle name="Komma 11 2" xfId="19161"/>
    <cellStyle name="Komma 12" xfId="8934"/>
    <cellStyle name="Komma 12 2" xfId="19162"/>
    <cellStyle name="Komma 13" xfId="8935"/>
    <cellStyle name="Komma 13 2" xfId="19163"/>
    <cellStyle name="Komma 14" xfId="8936"/>
    <cellStyle name="Komma 14 2" xfId="19164"/>
    <cellStyle name="Komma 15" xfId="8937"/>
    <cellStyle name="Komma 15 2" xfId="19165"/>
    <cellStyle name="Komma 16" xfId="8938"/>
    <cellStyle name="Komma 16 2" xfId="19166"/>
    <cellStyle name="Komma 17" xfId="8939"/>
    <cellStyle name="Komma 17 2" xfId="19167"/>
    <cellStyle name="Komma 18" xfId="8940"/>
    <cellStyle name="Komma 18 2" xfId="19168"/>
    <cellStyle name="Komma 19" xfId="10357"/>
    <cellStyle name="Komma 19 2" xfId="24430"/>
    <cellStyle name="Komma 2" xfId="8941"/>
    <cellStyle name="Komma 2 2" xfId="8942"/>
    <cellStyle name="Komma 2 2 2" xfId="8943"/>
    <cellStyle name="Komma 2 2 2 2" xfId="19171"/>
    <cellStyle name="Komma 2 2 3" xfId="19170"/>
    <cellStyle name="Komma 2 3" xfId="8944"/>
    <cellStyle name="Komma 2 3 2" xfId="19172"/>
    <cellStyle name="Komma 2 4" xfId="8945"/>
    <cellStyle name="Komma 2 4 2" xfId="19173"/>
    <cellStyle name="Komma 2 5" xfId="10358"/>
    <cellStyle name="Komma 2 5 2" xfId="24431"/>
    <cellStyle name="Komma 2 6" xfId="19169"/>
    <cellStyle name="Komma 20" xfId="10402"/>
    <cellStyle name="Komma 21" xfId="20490"/>
    <cellStyle name="Komma 21 2" xfId="28371"/>
    <cellStyle name="Komma 21 3" xfId="28372"/>
    <cellStyle name="Komma 22" xfId="20487"/>
    <cellStyle name="Komma 3" xfId="8946"/>
    <cellStyle name="Komma 3 2" xfId="8947"/>
    <cellStyle name="Komma 3 2 2" xfId="10360"/>
    <cellStyle name="Komma 3 2 2 2" xfId="24433"/>
    <cellStyle name="Komma 3 2 3" xfId="19175"/>
    <cellStyle name="Komma 3 3" xfId="8948"/>
    <cellStyle name="Komma 3 3 2" xfId="8949"/>
    <cellStyle name="Komma 3 3 2 2" xfId="19177"/>
    <cellStyle name="Komma 3 3 3" xfId="8950"/>
    <cellStyle name="Komma 3 3 3 2" xfId="19178"/>
    <cellStyle name="Komma 3 3 4" xfId="8951"/>
    <cellStyle name="Komma 3 3 4 2" xfId="19179"/>
    <cellStyle name="Komma 3 3 5" xfId="19176"/>
    <cellStyle name="Komma 3 4" xfId="8952"/>
    <cellStyle name="Komma 3 4 2" xfId="8953"/>
    <cellStyle name="Komma 3 4 2 2" xfId="19181"/>
    <cellStyle name="Komma 3 4 3" xfId="8954"/>
    <cellStyle name="Komma 3 4 3 2" xfId="19182"/>
    <cellStyle name="Komma 3 4 4" xfId="8955"/>
    <cellStyle name="Komma 3 4 4 2" xfId="8956"/>
    <cellStyle name="Komma 3 4 4 2 2" xfId="19184"/>
    <cellStyle name="Komma 3 4 4 3" xfId="8957"/>
    <cellStyle name="Komma 3 4 4 3 2" xfId="8958"/>
    <cellStyle name="Komma 3 4 4 3 2 2" xfId="19186"/>
    <cellStyle name="Komma 3 4 4 3 3" xfId="8959"/>
    <cellStyle name="Komma 3 4 4 3 3 2" xfId="8960"/>
    <cellStyle name="Komma 3 4 4 3 3 2 2" xfId="19188"/>
    <cellStyle name="Komma 3 4 4 3 3 3" xfId="8961"/>
    <cellStyle name="Komma 3 4 4 3 3 3 2" xfId="8962"/>
    <cellStyle name="Komma 3 4 4 3 3 3 2 2" xfId="19190"/>
    <cellStyle name="Komma 3 4 4 3 3 3 3" xfId="19189"/>
    <cellStyle name="Komma 3 4 4 3 3 4" xfId="8963"/>
    <cellStyle name="Komma 3 4 4 3 3 4 2" xfId="19191"/>
    <cellStyle name="Komma 3 4 4 3 3 5" xfId="19187"/>
    <cellStyle name="Komma 3 4 4 3 4" xfId="19185"/>
    <cellStyle name="Komma 3 4 4 4" xfId="8964"/>
    <cellStyle name="Komma 3 4 4 4 2" xfId="8965"/>
    <cellStyle name="Komma 3 4 4 4 2 2" xfId="19193"/>
    <cellStyle name="Komma 3 4 4 4 3" xfId="8966"/>
    <cellStyle name="Komma 3 4 4 4 3 2" xfId="19194"/>
    <cellStyle name="Komma 3 4 4 4 4" xfId="19192"/>
    <cellStyle name="Komma 3 4 4 5" xfId="19183"/>
    <cellStyle name="Komma 3 4 5" xfId="8967"/>
    <cellStyle name="Komma 3 4 5 2" xfId="19195"/>
    <cellStyle name="Komma 3 4 6" xfId="19180"/>
    <cellStyle name="Komma 3 5" xfId="8968"/>
    <cellStyle name="Komma 3 5 2" xfId="19196"/>
    <cellStyle name="Komma 3 6" xfId="10359"/>
    <cellStyle name="Komma 3 6 2" xfId="24432"/>
    <cellStyle name="Komma 3 7" xfId="19174"/>
    <cellStyle name="Komma 4" xfId="8969"/>
    <cellStyle name="Komma 4 2" xfId="8970"/>
    <cellStyle name="Komma 4 2 2" xfId="8971"/>
    <cellStyle name="Komma 4 2 2 2" xfId="10363"/>
    <cellStyle name="Komma 4 2 2 3" xfId="19199"/>
    <cellStyle name="Komma 4 2 3" xfId="8972"/>
    <cellStyle name="Komma 4 2 3 2" xfId="19200"/>
    <cellStyle name="Komma 4 2 4" xfId="10362"/>
    <cellStyle name="Komma 4 2 5" xfId="19198"/>
    <cellStyle name="Komma 4 3" xfId="8973"/>
    <cellStyle name="Komma 4 3 2" xfId="19201"/>
    <cellStyle name="Komma 4 4" xfId="8974"/>
    <cellStyle name="Komma 4 4 2" xfId="19202"/>
    <cellStyle name="Komma 4 5" xfId="8975"/>
    <cellStyle name="Komma 4 5 2" xfId="19203"/>
    <cellStyle name="Komma 4 6" xfId="10361"/>
    <cellStyle name="Komma 4 6 2" xfId="24434"/>
    <cellStyle name="Komma 4 7" xfId="19197"/>
    <cellStyle name="Komma 5" xfId="8976"/>
    <cellStyle name="Komma 5 10" xfId="8977"/>
    <cellStyle name="Komma 5 10 2" xfId="19205"/>
    <cellStyle name="Komma 5 11" xfId="8978"/>
    <cellStyle name="Komma 5 11 2" xfId="19206"/>
    <cellStyle name="Komma 5 12" xfId="8979"/>
    <cellStyle name="Komma 5 12 2" xfId="19207"/>
    <cellStyle name="Komma 5 13" xfId="10364"/>
    <cellStyle name="Komma 5 13 2" xfId="19208"/>
    <cellStyle name="Komma 5 13 2 2" xfId="28360"/>
    <cellStyle name="Komma 5 13 3" xfId="24435"/>
    <cellStyle name="Komma 5 14" xfId="10407"/>
    <cellStyle name="Komma 5 14 2" xfId="19209"/>
    <cellStyle name="Komma 5 14 2 2" xfId="28361"/>
    <cellStyle name="Komma 5 14 3" xfId="24442"/>
    <cellStyle name="Komma 5 15" xfId="19204"/>
    <cellStyle name="Komma 5 2" xfId="8980"/>
    <cellStyle name="Komma 5 2 10" xfId="8981"/>
    <cellStyle name="Komma 5 2 10 2" xfId="19211"/>
    <cellStyle name="Komma 5 2 11" xfId="19210"/>
    <cellStyle name="Komma 5 2 2" xfId="8982"/>
    <cellStyle name="Komma 5 2 2 2" xfId="8983"/>
    <cellStyle name="Komma 5 2 2 2 2" xfId="19213"/>
    <cellStyle name="Komma 5 2 2 3" xfId="19212"/>
    <cellStyle name="Komma 5 2 3" xfId="8984"/>
    <cellStyle name="Komma 5 2 3 2" xfId="8985"/>
    <cellStyle name="Komma 5 2 3 2 2" xfId="19215"/>
    <cellStyle name="Komma 5 2 3 3" xfId="8986"/>
    <cellStyle name="Komma 5 2 3 3 2" xfId="19216"/>
    <cellStyle name="Komma 5 2 3 4" xfId="8987"/>
    <cellStyle name="Komma 5 2 3 4 2" xfId="19217"/>
    <cellStyle name="Komma 5 2 3 5" xfId="8988"/>
    <cellStyle name="Komma 5 2 3 5 2" xfId="19218"/>
    <cellStyle name="Komma 5 2 3 6" xfId="8989"/>
    <cellStyle name="Komma 5 2 3 6 2" xfId="19219"/>
    <cellStyle name="Komma 5 2 3 7" xfId="19214"/>
    <cellStyle name="Komma 5 2 4" xfId="8990"/>
    <cellStyle name="Komma 5 2 4 2" xfId="8991"/>
    <cellStyle name="Komma 5 2 4 2 2" xfId="19221"/>
    <cellStyle name="Komma 5 2 4 3" xfId="8992"/>
    <cellStyle name="Komma 5 2 4 3 2" xfId="19222"/>
    <cellStyle name="Komma 5 2 4 4" xfId="8993"/>
    <cellStyle name="Komma 5 2 4 4 2" xfId="19223"/>
    <cellStyle name="Komma 5 2 4 5" xfId="8994"/>
    <cellStyle name="Komma 5 2 4 5 2" xfId="19224"/>
    <cellStyle name="Komma 5 2 4 6" xfId="8995"/>
    <cellStyle name="Komma 5 2 4 6 2" xfId="19225"/>
    <cellStyle name="Komma 5 2 4 7" xfId="19220"/>
    <cellStyle name="Komma 5 2 5" xfId="8996"/>
    <cellStyle name="Komma 5 2 5 2" xfId="19226"/>
    <cellStyle name="Komma 5 2 6" xfId="8997"/>
    <cellStyle name="Komma 5 2 6 2" xfId="19227"/>
    <cellStyle name="Komma 5 2 7" xfId="8998"/>
    <cellStyle name="Komma 5 2 7 2" xfId="19228"/>
    <cellStyle name="Komma 5 2 8" xfId="8999"/>
    <cellStyle name="Komma 5 2 8 2" xfId="19229"/>
    <cellStyle name="Komma 5 2 9" xfId="9000"/>
    <cellStyle name="Komma 5 2 9 2" xfId="19230"/>
    <cellStyle name="Komma 5 3" xfId="9001"/>
    <cellStyle name="Komma 5 3 2" xfId="9002"/>
    <cellStyle name="Komma 5 3 2 2" xfId="19232"/>
    <cellStyle name="Komma 5 3 3" xfId="9003"/>
    <cellStyle name="Komma 5 3 3 2" xfId="19233"/>
    <cellStyle name="Komma 5 3 4" xfId="9004"/>
    <cellStyle name="Komma 5 3 4 2" xfId="9005"/>
    <cellStyle name="Komma 5 3 4 2 2" xfId="19235"/>
    <cellStyle name="Komma 5 3 4 3" xfId="9006"/>
    <cellStyle name="Komma 5 3 4 3 2" xfId="9007"/>
    <cellStyle name="Komma 5 3 4 3 2 2" xfId="19237"/>
    <cellStyle name="Komma 5 3 4 3 3" xfId="9008"/>
    <cellStyle name="Komma 5 3 4 3 3 2" xfId="9009"/>
    <cellStyle name="Komma 5 3 4 3 3 2 2" xfId="19239"/>
    <cellStyle name="Komma 5 3 4 3 3 3" xfId="9010"/>
    <cellStyle name="Komma 5 3 4 3 3 3 2" xfId="9011"/>
    <cellStyle name="Komma 5 3 4 3 3 3 2 2" xfId="19241"/>
    <cellStyle name="Komma 5 3 4 3 3 3 3" xfId="19240"/>
    <cellStyle name="Komma 5 3 4 3 3 4" xfId="9012"/>
    <cellStyle name="Komma 5 3 4 3 3 4 2" xfId="19242"/>
    <cellStyle name="Komma 5 3 4 3 3 5" xfId="19238"/>
    <cellStyle name="Komma 5 3 4 3 4" xfId="19236"/>
    <cellStyle name="Komma 5 3 4 4" xfId="9013"/>
    <cellStyle name="Komma 5 3 4 4 2" xfId="9014"/>
    <cellStyle name="Komma 5 3 4 4 2 2" xfId="19244"/>
    <cellStyle name="Komma 5 3 4 4 3" xfId="9015"/>
    <cellStyle name="Komma 5 3 4 4 3 2" xfId="19245"/>
    <cellStyle name="Komma 5 3 4 4 4" xfId="19243"/>
    <cellStyle name="Komma 5 3 4 5" xfId="19234"/>
    <cellStyle name="Komma 5 3 5" xfId="9016"/>
    <cellStyle name="Komma 5 3 5 2" xfId="19246"/>
    <cellStyle name="Komma 5 3 6" xfId="9017"/>
    <cellStyle name="Komma 5 3 6 2" xfId="19247"/>
    <cellStyle name="Komma 5 3 7" xfId="19231"/>
    <cellStyle name="Komma 5 4" xfId="9018"/>
    <cellStyle name="Komma 5 4 2" xfId="9019"/>
    <cellStyle name="Komma 5 4 2 2" xfId="19249"/>
    <cellStyle name="Komma 5 4 3" xfId="19248"/>
    <cellStyle name="Komma 5 5" xfId="9020"/>
    <cellStyle name="Komma 5 5 2" xfId="9021"/>
    <cellStyle name="Komma 5 5 2 2" xfId="19251"/>
    <cellStyle name="Komma 5 5 3" xfId="9022"/>
    <cellStyle name="Komma 5 5 3 2" xfId="19252"/>
    <cellStyle name="Komma 5 5 4" xfId="9023"/>
    <cellStyle name="Komma 5 5 4 2" xfId="19253"/>
    <cellStyle name="Komma 5 5 5" xfId="9024"/>
    <cellStyle name="Komma 5 5 5 2" xfId="19254"/>
    <cellStyle name="Komma 5 5 6" xfId="9025"/>
    <cellStyle name="Komma 5 5 6 2" xfId="19255"/>
    <cellStyle name="Komma 5 5 7" xfId="9026"/>
    <cellStyle name="Komma 5 5 7 2" xfId="19256"/>
    <cellStyle name="Komma 5 5 8" xfId="19250"/>
    <cellStyle name="Komma 5 6" xfId="9027"/>
    <cellStyle name="Komma 5 6 2" xfId="9028"/>
    <cellStyle name="Komma 5 6 2 2" xfId="19258"/>
    <cellStyle name="Komma 5 6 3" xfId="9029"/>
    <cellStyle name="Komma 5 6 3 2" xfId="19259"/>
    <cellStyle name="Komma 5 6 4" xfId="9030"/>
    <cellStyle name="Komma 5 6 4 2" xfId="19260"/>
    <cellStyle name="Komma 5 6 5" xfId="9031"/>
    <cellStyle name="Komma 5 6 5 2" xfId="19261"/>
    <cellStyle name="Komma 5 6 6" xfId="9032"/>
    <cellStyle name="Komma 5 6 6 2" xfId="19262"/>
    <cellStyle name="Komma 5 6 7" xfId="19257"/>
    <cellStyle name="Komma 5 7" xfId="9033"/>
    <cellStyle name="Komma 5 7 2" xfId="19263"/>
    <cellStyle name="Komma 5 8" xfId="9034"/>
    <cellStyle name="Komma 5 8 2" xfId="19264"/>
    <cellStyle name="Komma 5 9" xfId="9035"/>
    <cellStyle name="Komma 5 9 2" xfId="19265"/>
    <cellStyle name="Komma 6" xfId="9036"/>
    <cellStyle name="Komma 6 2" xfId="9037"/>
    <cellStyle name="Komma 6 2 2" xfId="9038"/>
    <cellStyle name="Komma 6 2 2 2" xfId="19268"/>
    <cellStyle name="Komma 6 2 3" xfId="19267"/>
    <cellStyle name="Komma 6 3" xfId="9039"/>
    <cellStyle name="Komma 6 3 2" xfId="19269"/>
    <cellStyle name="Komma 6 4" xfId="9040"/>
    <cellStyle name="Komma 6 4 2" xfId="19270"/>
    <cellStyle name="Komma 6 5" xfId="9041"/>
    <cellStyle name="Komma 6 5 2" xfId="19271"/>
    <cellStyle name="Komma 6 6" xfId="10365"/>
    <cellStyle name="Komma 6 6 2" xfId="24436"/>
    <cellStyle name="Komma 6 7" xfId="19266"/>
    <cellStyle name="Komma 7" xfId="9042"/>
    <cellStyle name="Komma 7 2" xfId="9043"/>
    <cellStyle name="Komma 7 2 2" xfId="19273"/>
    <cellStyle name="Komma 7 3" xfId="9044"/>
    <cellStyle name="Komma 7 3 2" xfId="19274"/>
    <cellStyle name="Komma 7 4" xfId="10408"/>
    <cellStyle name="Komma 7 4 2" xfId="24443"/>
    <cellStyle name="Komma 7 5" xfId="19272"/>
    <cellStyle name="Komma 8" xfId="9045"/>
    <cellStyle name="Komma 8 2" xfId="9046"/>
    <cellStyle name="Komma 8 2 2" xfId="9047"/>
    <cellStyle name="Komma 8 2 2 2" xfId="19277"/>
    <cellStyle name="Komma 8 2 3" xfId="19276"/>
    <cellStyle name="Komma 8 3" xfId="9048"/>
    <cellStyle name="Komma 8 3 2" xfId="19278"/>
    <cellStyle name="Komma 8 4" xfId="19275"/>
    <cellStyle name="Komma 9" xfId="9049"/>
    <cellStyle name="Komma 9 2" xfId="19279"/>
    <cellStyle name="Kontrollér celle" xfId="9050" builtinId="23" customBuiltin="1"/>
    <cellStyle name="Kontroller celle 2" xfId="9051"/>
    <cellStyle name="Kontrollér celle 2" xfId="24423"/>
    <cellStyle name="Kontroller celle 2 2" xfId="9052"/>
    <cellStyle name="Kontroller celle 2 2 2" xfId="19281"/>
    <cellStyle name="Kontroller celle 2 3" xfId="9053"/>
    <cellStyle name="Kontroller celle 2 3 2" xfId="19282"/>
    <cellStyle name="Kontroller celle 2 4" xfId="9054"/>
    <cellStyle name="Kontroller celle 2 4 2" xfId="19283"/>
    <cellStyle name="Kontroller celle 2 5" xfId="19280"/>
    <cellStyle name="Kontroller celle 3" xfId="9055"/>
    <cellStyle name="Kontroller celle 3 2" xfId="9056"/>
    <cellStyle name="Kontroller celle 3 2 2" xfId="19285"/>
    <cellStyle name="Kontroller celle 3 3" xfId="9057"/>
    <cellStyle name="Kontroller celle 3 3 2" xfId="19286"/>
    <cellStyle name="Kontroller celle 3 4" xfId="19284"/>
    <cellStyle name="Kontroller celle 4" xfId="9058"/>
    <cellStyle name="Kontroller celle 4 2" xfId="9059"/>
    <cellStyle name="Kontroller celle 4 2 2" xfId="19288"/>
    <cellStyle name="Kontroller celle 4 3" xfId="19287"/>
    <cellStyle name="Kontroller celle 5" xfId="9060"/>
    <cellStyle name="Kontroller celle 5 2" xfId="19289"/>
    <cellStyle name="Kontroller celle 6" xfId="9061"/>
    <cellStyle name="Kontroller celle 6 2" xfId="19290"/>
    <cellStyle name="Kontroller celle 7" xfId="9062"/>
    <cellStyle name="Kontroller celle 7 2" xfId="19291"/>
    <cellStyle name="Kontroller celle 8" xfId="9063"/>
    <cellStyle name="Kontroller celle 8 2" xfId="19292"/>
    <cellStyle name="Kontroller celle 9" xfId="10366"/>
    <cellStyle name="Link" xfId="10400" builtinId="8"/>
    <cellStyle name="Link 2" xfId="9064"/>
    <cellStyle name="Link 2 2" xfId="10368"/>
    <cellStyle name="Link 2 3" xfId="19293"/>
    <cellStyle name="Link 3" xfId="10367"/>
    <cellStyle name="Linked Cell" xfId="9065"/>
    <cellStyle name="Linked Cell 2" xfId="10369"/>
    <cellStyle name="Linked Cell 3" xfId="19294"/>
    <cellStyle name="Markeringsfarve1 2" xfId="9067"/>
    <cellStyle name="Markeringsfarve1 2 2" xfId="9068"/>
    <cellStyle name="Markeringsfarve1 2 2 2" xfId="19296"/>
    <cellStyle name="Markeringsfarve1 2 3" xfId="9069"/>
    <cellStyle name="Markeringsfarve1 2 3 2" xfId="19297"/>
    <cellStyle name="Markeringsfarve1 2 4" xfId="9070"/>
    <cellStyle name="Markeringsfarve1 2 4 2" xfId="19298"/>
    <cellStyle name="Markeringsfarve1 2 5" xfId="19295"/>
    <cellStyle name="Markeringsfarve1 3" xfId="9071"/>
    <cellStyle name="Markeringsfarve1 3 2" xfId="9072"/>
    <cellStyle name="Markeringsfarve1 3 2 2" xfId="19300"/>
    <cellStyle name="Markeringsfarve1 3 3" xfId="9073"/>
    <cellStyle name="Markeringsfarve1 3 3 2" xfId="19301"/>
    <cellStyle name="Markeringsfarve1 3 4" xfId="19299"/>
    <cellStyle name="Markeringsfarve1 4" xfId="9074"/>
    <cellStyle name="Markeringsfarve1 4 2" xfId="9075"/>
    <cellStyle name="Markeringsfarve1 4 2 2" xfId="19303"/>
    <cellStyle name="Markeringsfarve1 4 3" xfId="19302"/>
    <cellStyle name="Markeringsfarve1 5" xfId="9076"/>
    <cellStyle name="Markeringsfarve1 5 2" xfId="19304"/>
    <cellStyle name="Markeringsfarve1 6" xfId="9077"/>
    <cellStyle name="Markeringsfarve1 6 2" xfId="19305"/>
    <cellStyle name="Markeringsfarve1 7" xfId="9078"/>
    <cellStyle name="Markeringsfarve1 7 2" xfId="19306"/>
    <cellStyle name="Markeringsfarve1 8" xfId="9079"/>
    <cellStyle name="Markeringsfarve1 8 2" xfId="19307"/>
    <cellStyle name="Markeringsfarve1 9" xfId="10370"/>
    <cellStyle name="Markeringsfarve2 2" xfId="9081"/>
    <cellStyle name="Markeringsfarve2 2 2" xfId="9082"/>
    <cellStyle name="Markeringsfarve2 2 2 2" xfId="19309"/>
    <cellStyle name="Markeringsfarve2 2 3" xfId="9083"/>
    <cellStyle name="Markeringsfarve2 2 3 2" xfId="19310"/>
    <cellStyle name="Markeringsfarve2 2 4" xfId="9084"/>
    <cellStyle name="Markeringsfarve2 2 4 2" xfId="19311"/>
    <cellStyle name="Markeringsfarve2 2 5" xfId="19308"/>
    <cellStyle name="Markeringsfarve2 3" xfId="9085"/>
    <cellStyle name="Markeringsfarve2 3 2" xfId="9086"/>
    <cellStyle name="Markeringsfarve2 3 2 2" xfId="19313"/>
    <cellStyle name="Markeringsfarve2 3 3" xfId="9087"/>
    <cellStyle name="Markeringsfarve2 3 3 2" xfId="19314"/>
    <cellStyle name="Markeringsfarve2 3 4" xfId="19312"/>
    <cellStyle name="Markeringsfarve2 4" xfId="9088"/>
    <cellStyle name="Markeringsfarve2 4 2" xfId="9089"/>
    <cellStyle name="Markeringsfarve2 4 2 2" xfId="19316"/>
    <cellStyle name="Markeringsfarve2 4 3" xfId="19315"/>
    <cellStyle name="Markeringsfarve2 5" xfId="9090"/>
    <cellStyle name="Markeringsfarve2 5 2" xfId="19317"/>
    <cellStyle name="Markeringsfarve2 6" xfId="9091"/>
    <cellStyle name="Markeringsfarve2 6 2" xfId="19318"/>
    <cellStyle name="Markeringsfarve2 7" xfId="9092"/>
    <cellStyle name="Markeringsfarve2 7 2" xfId="19319"/>
    <cellStyle name="Markeringsfarve2 8" xfId="9093"/>
    <cellStyle name="Markeringsfarve2 8 2" xfId="19320"/>
    <cellStyle name="Markeringsfarve2 9" xfId="10371"/>
    <cellStyle name="Markeringsfarve3 2" xfId="9095"/>
    <cellStyle name="Markeringsfarve3 2 2" xfId="9096"/>
    <cellStyle name="Markeringsfarve3 2 2 2" xfId="19322"/>
    <cellStyle name="Markeringsfarve3 2 3" xfId="9097"/>
    <cellStyle name="Markeringsfarve3 2 3 2" xfId="19323"/>
    <cellStyle name="Markeringsfarve3 2 4" xfId="9098"/>
    <cellStyle name="Markeringsfarve3 2 4 2" xfId="19324"/>
    <cellStyle name="Markeringsfarve3 2 5" xfId="19321"/>
    <cellStyle name="Markeringsfarve3 3" xfId="9099"/>
    <cellStyle name="Markeringsfarve3 3 2" xfId="9100"/>
    <cellStyle name="Markeringsfarve3 3 2 2" xfId="19326"/>
    <cellStyle name="Markeringsfarve3 3 3" xfId="9101"/>
    <cellStyle name="Markeringsfarve3 3 3 2" xfId="19327"/>
    <cellStyle name="Markeringsfarve3 3 4" xfId="19325"/>
    <cellStyle name="Markeringsfarve3 4" xfId="9102"/>
    <cellStyle name="Markeringsfarve3 4 2" xfId="9103"/>
    <cellStyle name="Markeringsfarve3 4 2 2" xfId="19329"/>
    <cellStyle name="Markeringsfarve3 4 3" xfId="19328"/>
    <cellStyle name="Markeringsfarve3 5" xfId="9104"/>
    <cellStyle name="Markeringsfarve3 5 2" xfId="19330"/>
    <cellStyle name="Markeringsfarve3 6" xfId="9105"/>
    <cellStyle name="Markeringsfarve3 6 2" xfId="19331"/>
    <cellStyle name="Markeringsfarve3 7" xfId="9106"/>
    <cellStyle name="Markeringsfarve3 7 2" xfId="19332"/>
    <cellStyle name="Markeringsfarve3 8" xfId="9107"/>
    <cellStyle name="Markeringsfarve3 8 2" xfId="19333"/>
    <cellStyle name="Markeringsfarve3 9" xfId="10372"/>
    <cellStyle name="Markeringsfarve4 2" xfId="9109"/>
    <cellStyle name="Markeringsfarve4 2 2" xfId="9110"/>
    <cellStyle name="Markeringsfarve4 2 2 2" xfId="19335"/>
    <cellStyle name="Markeringsfarve4 2 3" xfId="9111"/>
    <cellStyle name="Markeringsfarve4 2 3 2" xfId="19336"/>
    <cellStyle name="Markeringsfarve4 2 4" xfId="9112"/>
    <cellStyle name="Markeringsfarve4 2 4 2" xfId="19337"/>
    <cellStyle name="Markeringsfarve4 2 5" xfId="19334"/>
    <cellStyle name="Markeringsfarve4 3" xfId="9113"/>
    <cellStyle name="Markeringsfarve4 3 2" xfId="9114"/>
    <cellStyle name="Markeringsfarve4 3 2 2" xfId="19339"/>
    <cellStyle name="Markeringsfarve4 3 3" xfId="9115"/>
    <cellStyle name="Markeringsfarve4 3 3 2" xfId="19340"/>
    <cellStyle name="Markeringsfarve4 3 4" xfId="19338"/>
    <cellStyle name="Markeringsfarve4 4" xfId="9116"/>
    <cellStyle name="Markeringsfarve4 4 2" xfId="9117"/>
    <cellStyle name="Markeringsfarve4 4 2 2" xfId="19342"/>
    <cellStyle name="Markeringsfarve4 4 3" xfId="19341"/>
    <cellStyle name="Markeringsfarve4 5" xfId="9118"/>
    <cellStyle name="Markeringsfarve4 5 2" xfId="19343"/>
    <cellStyle name="Markeringsfarve4 6" xfId="9119"/>
    <cellStyle name="Markeringsfarve4 6 2" xfId="19344"/>
    <cellStyle name="Markeringsfarve4 7" xfId="9120"/>
    <cellStyle name="Markeringsfarve4 7 2" xfId="19345"/>
    <cellStyle name="Markeringsfarve4 8" xfId="9121"/>
    <cellStyle name="Markeringsfarve4 8 2" xfId="19346"/>
    <cellStyle name="Markeringsfarve4 9" xfId="10373"/>
    <cellStyle name="Markeringsfarve5 2" xfId="9123"/>
    <cellStyle name="Markeringsfarve5 2 2" xfId="9124"/>
    <cellStyle name="Markeringsfarve5 2 2 2" xfId="19348"/>
    <cellStyle name="Markeringsfarve5 2 3" xfId="9125"/>
    <cellStyle name="Markeringsfarve5 2 3 2" xfId="19349"/>
    <cellStyle name="Markeringsfarve5 2 4" xfId="9126"/>
    <cellStyle name="Markeringsfarve5 2 4 2" xfId="19350"/>
    <cellStyle name="Markeringsfarve5 2 5" xfId="19347"/>
    <cellStyle name="Markeringsfarve5 3" xfId="9127"/>
    <cellStyle name="Markeringsfarve5 3 2" xfId="9128"/>
    <cellStyle name="Markeringsfarve5 3 2 2" xfId="19352"/>
    <cellStyle name="Markeringsfarve5 3 3" xfId="9129"/>
    <cellStyle name="Markeringsfarve5 3 3 2" xfId="19353"/>
    <cellStyle name="Markeringsfarve5 3 4" xfId="19351"/>
    <cellStyle name="Markeringsfarve5 4" xfId="9130"/>
    <cellStyle name="Markeringsfarve5 4 2" xfId="9131"/>
    <cellStyle name="Markeringsfarve5 4 2 2" xfId="19355"/>
    <cellStyle name="Markeringsfarve5 4 3" xfId="19354"/>
    <cellStyle name="Markeringsfarve5 5" xfId="9132"/>
    <cellStyle name="Markeringsfarve5 5 2" xfId="19356"/>
    <cellStyle name="Markeringsfarve5 6" xfId="9133"/>
    <cellStyle name="Markeringsfarve5 6 2" xfId="19357"/>
    <cellStyle name="Markeringsfarve5 7" xfId="9134"/>
    <cellStyle name="Markeringsfarve5 7 2" xfId="19358"/>
    <cellStyle name="Markeringsfarve5 8" xfId="9135"/>
    <cellStyle name="Markeringsfarve5 8 2" xfId="19359"/>
    <cellStyle name="Markeringsfarve5 9" xfId="10374"/>
    <cellStyle name="Markeringsfarve6 2" xfId="9137"/>
    <cellStyle name="Markeringsfarve6 2 2" xfId="9138"/>
    <cellStyle name="Markeringsfarve6 2 2 2" xfId="19361"/>
    <cellStyle name="Markeringsfarve6 2 3" xfId="9139"/>
    <cellStyle name="Markeringsfarve6 2 3 2" xfId="19362"/>
    <cellStyle name="Markeringsfarve6 2 4" xfId="9140"/>
    <cellStyle name="Markeringsfarve6 2 4 2" xfId="19363"/>
    <cellStyle name="Markeringsfarve6 2 5" xfId="19360"/>
    <cellStyle name="Markeringsfarve6 3" xfId="9141"/>
    <cellStyle name="Markeringsfarve6 3 2" xfId="9142"/>
    <cellStyle name="Markeringsfarve6 3 2 2" xfId="19365"/>
    <cellStyle name="Markeringsfarve6 3 3" xfId="9143"/>
    <cellStyle name="Markeringsfarve6 3 3 2" xfId="19366"/>
    <cellStyle name="Markeringsfarve6 3 4" xfId="19364"/>
    <cellStyle name="Markeringsfarve6 4" xfId="9144"/>
    <cellStyle name="Markeringsfarve6 4 2" xfId="9145"/>
    <cellStyle name="Markeringsfarve6 4 2 2" xfId="19368"/>
    <cellStyle name="Markeringsfarve6 4 3" xfId="19367"/>
    <cellStyle name="Markeringsfarve6 5" xfId="9146"/>
    <cellStyle name="Markeringsfarve6 5 2" xfId="19369"/>
    <cellStyle name="Markeringsfarve6 6" xfId="9147"/>
    <cellStyle name="Markeringsfarve6 6 2" xfId="19370"/>
    <cellStyle name="Markeringsfarve6 7" xfId="9148"/>
    <cellStyle name="Markeringsfarve6 7 2" xfId="19371"/>
    <cellStyle name="Markeringsfarve6 8" xfId="9149"/>
    <cellStyle name="Markeringsfarve6 8 2" xfId="19372"/>
    <cellStyle name="Markeringsfarve6 9" xfId="10375"/>
    <cellStyle name="Neutral" xfId="9150" builtinId="28" customBuiltin="1"/>
    <cellStyle name="Neutral 2" xfId="9151"/>
    <cellStyle name="Neutral 2 2" xfId="9152"/>
    <cellStyle name="Neutral 2 2 2" xfId="19374"/>
    <cellStyle name="Neutral 2 3" xfId="9153"/>
    <cellStyle name="Neutral 2 3 2" xfId="19375"/>
    <cellStyle name="Neutral 2 4" xfId="9154"/>
    <cellStyle name="Neutral 2 4 2" xfId="19376"/>
    <cellStyle name="Neutral 2 5" xfId="19373"/>
    <cellStyle name="Neutral 3" xfId="9155"/>
    <cellStyle name="Neutral 3 2" xfId="9156"/>
    <cellStyle name="Neutral 3 2 2" xfId="19378"/>
    <cellStyle name="Neutral 3 3" xfId="9157"/>
    <cellStyle name="Neutral 3 3 2" xfId="19379"/>
    <cellStyle name="Neutral 3 4" xfId="19377"/>
    <cellStyle name="Neutral 4" xfId="9158"/>
    <cellStyle name="Neutral 4 2" xfId="9159"/>
    <cellStyle name="Neutral 4 2 2" xfId="19381"/>
    <cellStyle name="Neutral 4 3" xfId="19380"/>
    <cellStyle name="Neutral 5" xfId="9160"/>
    <cellStyle name="Neutral 5 2" xfId="19382"/>
    <cellStyle name="Neutral 6" xfId="9161"/>
    <cellStyle name="Neutral 6 2" xfId="19383"/>
    <cellStyle name="Neutral 7" xfId="9162"/>
    <cellStyle name="Neutral 7 2" xfId="19384"/>
    <cellStyle name="Neutral 8" xfId="9163"/>
    <cellStyle name="Neutral 8 2" xfId="19385"/>
    <cellStyle name="Neutral 9" xfId="10376"/>
    <cellStyle name="Neutre" xfId="9164"/>
    <cellStyle name="Neutre 2" xfId="19386"/>
    <cellStyle name="Normal" xfId="0" builtinId="0"/>
    <cellStyle name="Normal 10" xfId="9165"/>
    <cellStyle name="Normal 10 10" xfId="9166"/>
    <cellStyle name="Normal 10 10 2" xfId="10416"/>
    <cellStyle name="Normal 10 11" xfId="9167"/>
    <cellStyle name="Normal 10 11 2" xfId="19387"/>
    <cellStyle name="Normal 10 12" xfId="10377"/>
    <cellStyle name="Normal 10 12 2" xfId="19388"/>
    <cellStyle name="Normal 10 12 2 2" xfId="28362"/>
    <cellStyle name="Normal 10 12 3" xfId="24437"/>
    <cellStyle name="Normal 10 13" xfId="10409"/>
    <cellStyle name="Normal 10 13 2" xfId="19389"/>
    <cellStyle name="Normal 10 13 2 2" xfId="28363"/>
    <cellStyle name="Normal 10 13 3" xfId="24444"/>
    <cellStyle name="Normal 10 2" xfId="9168"/>
    <cellStyle name="Normal 10 2 2" xfId="9169"/>
    <cellStyle name="Normal 10 2 2 2" xfId="9170"/>
    <cellStyle name="Normal 10 2 2 2 2" xfId="19392"/>
    <cellStyle name="Normal 10 2 2 3" xfId="9171"/>
    <cellStyle name="Normal 10 2 2 3 2" xfId="19393"/>
    <cellStyle name="Normal 10 2 2 4" xfId="9172"/>
    <cellStyle name="Normal 10 2 2 4 2" xfId="19394"/>
    <cellStyle name="Normal 10 2 2 5" xfId="9173"/>
    <cellStyle name="Normal 10 2 2 5 2" xfId="19395"/>
    <cellStyle name="Normal 10 2 2 6" xfId="9174"/>
    <cellStyle name="Normal 10 2 2 6 2" xfId="19396"/>
    <cellStyle name="Normal 10 2 2 7" xfId="19391"/>
    <cellStyle name="Normal 10 2 3" xfId="9175"/>
    <cellStyle name="Normal 10 2 3 2" xfId="9176"/>
    <cellStyle name="Normal 10 2 3 2 2" xfId="19398"/>
    <cellStyle name="Normal 10 2 3 3" xfId="9177"/>
    <cellStyle name="Normal 10 2 3 3 2" xfId="19399"/>
    <cellStyle name="Normal 10 2 3 4" xfId="9178"/>
    <cellStyle name="Normal 10 2 3 4 2" xfId="19400"/>
    <cellStyle name="Normal 10 2 3 5" xfId="9179"/>
    <cellStyle name="Normal 10 2 3 5 2" xfId="19401"/>
    <cellStyle name="Normal 10 2 3 6" xfId="9180"/>
    <cellStyle name="Normal 10 2 3 6 2" xfId="19402"/>
    <cellStyle name="Normal 10 2 3 7" xfId="19397"/>
    <cellStyle name="Normal 10 2 4" xfId="9181"/>
    <cellStyle name="Normal 10 2 4 2" xfId="19403"/>
    <cellStyle name="Normal 10 2 5" xfId="9182"/>
    <cellStyle name="Normal 10 2 5 2" xfId="19404"/>
    <cellStyle name="Normal 10 2 6" xfId="9183"/>
    <cellStyle name="Normal 10 2 6 2" xfId="19405"/>
    <cellStyle name="Normal 10 2 7" xfId="9184"/>
    <cellStyle name="Normal 10 2 7 2" xfId="19406"/>
    <cellStyle name="Normal 10 2 8" xfId="9185"/>
    <cellStyle name="Normal 10 2 8 2" xfId="19407"/>
    <cellStyle name="Normal 10 2 9" xfId="19390"/>
    <cellStyle name="Normal 10 3" xfId="9186"/>
    <cellStyle name="Normal 10 3 2" xfId="9187"/>
    <cellStyle name="Normal 10 3 2 2" xfId="19409"/>
    <cellStyle name="Normal 10 3 3" xfId="19408"/>
    <cellStyle name="Normal 10 4" xfId="9188"/>
    <cellStyle name="Normal 10 4 2" xfId="9189"/>
    <cellStyle name="Normal 10 4 2 2" xfId="19411"/>
    <cellStyle name="Normal 10 4 3" xfId="9190"/>
    <cellStyle name="Normal 10 4 3 2" xfId="19412"/>
    <cellStyle name="Normal 10 4 4" xfId="9191"/>
    <cellStyle name="Normal 10 4 4 2" xfId="19413"/>
    <cellStyle name="Normal 10 4 5" xfId="9192"/>
    <cellStyle name="Normal 10 4 5 2" xfId="19414"/>
    <cellStyle name="Normal 10 4 6" xfId="9193"/>
    <cellStyle name="Normal 10 4 6 2" xfId="19415"/>
    <cellStyle name="Normal 10 4 7" xfId="19410"/>
    <cellStyle name="Normal 10 5" xfId="9194"/>
    <cellStyle name="Normal 10 5 2" xfId="9195"/>
    <cellStyle name="Normal 10 5 2 2" xfId="19417"/>
    <cellStyle name="Normal 10 5 3" xfId="9196"/>
    <cellStyle name="Normal 10 5 3 2" xfId="19418"/>
    <cellStyle name="Normal 10 5 4" xfId="9197"/>
    <cellStyle name="Normal 10 5 4 2" xfId="19419"/>
    <cellStyle name="Normal 10 5 5" xfId="9198"/>
    <cellStyle name="Normal 10 5 5 2" xfId="19420"/>
    <cellStyle name="Normal 10 5 6" xfId="9199"/>
    <cellStyle name="Normal 10 5 6 2" xfId="19421"/>
    <cellStyle name="Normal 10 5 7" xfId="19416"/>
    <cellStyle name="Normal 10 6" xfId="9200"/>
    <cellStyle name="Normal 10 6 2" xfId="9201"/>
    <cellStyle name="Normal 10 6 2 2" xfId="19423"/>
    <cellStyle name="Normal 10 6 3" xfId="9202"/>
    <cellStyle name="Normal 10 6 3 2" xfId="19424"/>
    <cellStyle name="Normal 10 6 4" xfId="9203"/>
    <cellStyle name="Normal 10 6 4 2" xfId="19425"/>
    <cellStyle name="Normal 10 6 5" xfId="9204"/>
    <cellStyle name="Normal 10 6 5 2" xfId="19426"/>
    <cellStyle name="Normal 10 6 6" xfId="9205"/>
    <cellStyle name="Normal 10 6 6 2" xfId="19427"/>
    <cellStyle name="Normal 10 6 7" xfId="19422"/>
    <cellStyle name="Normal 10 7" xfId="9206"/>
    <cellStyle name="Normal 10 7 2" xfId="19428"/>
    <cellStyle name="Normal 10 8" xfId="9207"/>
    <cellStyle name="Normal 10 8 2" xfId="19429"/>
    <cellStyle name="Normal 10 9" xfId="9208"/>
    <cellStyle name="Normal 10 9 2" xfId="19430"/>
    <cellStyle name="Normal 11" xfId="9209"/>
    <cellStyle name="Normal 11 2" xfId="19431"/>
    <cellStyle name="Normal 12" xfId="9210"/>
    <cellStyle name="Normal 12 2" xfId="9211"/>
    <cellStyle name="Normal 12 2 2" xfId="19433"/>
    <cellStyle name="Normal 12 3" xfId="19432"/>
    <cellStyle name="Normal 13" xfId="9212"/>
    <cellStyle name="Normal 13 2" xfId="10378"/>
    <cellStyle name="Normal 13 2 2" xfId="19435"/>
    <cellStyle name="Normal 13 2 2 2" xfId="28364"/>
    <cellStyle name="Normal 13 2 3" xfId="24438"/>
    <cellStyle name="Normal 13 3" xfId="10410"/>
    <cellStyle name="Normal 13 3 2" xfId="19436"/>
    <cellStyle name="Normal 13 3 2 2" xfId="28365"/>
    <cellStyle name="Normal 13 3 3" xfId="24445"/>
    <cellStyle name="Normal 13 4" xfId="19434"/>
    <cellStyle name="Normal 14" xfId="9213"/>
    <cellStyle name="Normal 14 2" xfId="19437"/>
    <cellStyle name="Normal 15" xfId="9214"/>
    <cellStyle name="Normal 15 2" xfId="19438"/>
    <cellStyle name="Normal 16" xfId="9215"/>
    <cellStyle name="Normal 16 2" xfId="19439"/>
    <cellStyle name="Normal 17" xfId="9216"/>
    <cellStyle name="Normal 17 2" xfId="19440"/>
    <cellStyle name="Normal 18" xfId="9217"/>
    <cellStyle name="Normal 18 2" xfId="19441"/>
    <cellStyle name="Normal 19" xfId="9218"/>
    <cellStyle name="Normal 19 2" xfId="19442"/>
    <cellStyle name="Normal 2" xfId="9219"/>
    <cellStyle name="Normal 2 2" xfId="9220"/>
    <cellStyle name="Normal 2 2 2" xfId="9221"/>
    <cellStyle name="Normal 2 2 2 2" xfId="9222"/>
    <cellStyle name="Normal 2 2 2 2 2" xfId="19444"/>
    <cellStyle name="Normal 2 2 2 3" xfId="19443"/>
    <cellStyle name="Normal 2 2 3" xfId="9223"/>
    <cellStyle name="Normal 2 2 3 2" xfId="19445"/>
    <cellStyle name="Normal 2 2 4" xfId="9224"/>
    <cellStyle name="Normal 2 2 4 2" xfId="19446"/>
    <cellStyle name="Normal 2 2 5" xfId="9225"/>
    <cellStyle name="Normal 2 2 5 2" xfId="19447"/>
    <cellStyle name="Normal 2 2 6" xfId="10380"/>
    <cellStyle name="Normal 2 3" xfId="9226"/>
    <cellStyle name="Normal 2 3 2" xfId="9227"/>
    <cellStyle name="Normal 2 3 2 2" xfId="19449"/>
    <cellStyle name="Normal 2 3 3" xfId="19448"/>
    <cellStyle name="Normal 2 4" xfId="9228"/>
    <cellStyle name="Normal 2 4 2" xfId="9229"/>
    <cellStyle name="Normal 2 4 2 2" xfId="19451"/>
    <cellStyle name="Normal 2 4 3" xfId="9230"/>
    <cellStyle name="Normal 2 4 3 2" xfId="19452"/>
    <cellStyle name="Normal 2 4 4" xfId="19450"/>
    <cellStyle name="Normal 2 5" xfId="9231"/>
    <cellStyle name="Normal 2 5 2" xfId="9232"/>
    <cellStyle name="Normal 2 5 2 2" xfId="19454"/>
    <cellStyle name="Normal 2 5 3" xfId="19453"/>
    <cellStyle name="Normal 2 6" xfId="9233"/>
    <cellStyle name="Normal 2 6 2" xfId="9234"/>
    <cellStyle name="Normal 2 6 2 2" xfId="19456"/>
    <cellStyle name="Normal 2 6 3" xfId="9235"/>
    <cellStyle name="Normal 2 6 3 2" xfId="19457"/>
    <cellStyle name="Normal 2 6 4" xfId="9236"/>
    <cellStyle name="Normal 2 6 4 2" xfId="19458"/>
    <cellStyle name="Normal 2 6 5" xfId="9237"/>
    <cellStyle name="Normal 2 6 5 2" xfId="19459"/>
    <cellStyle name="Normal 2 6 6" xfId="9238"/>
    <cellStyle name="Normal 2 6 6 2" xfId="19460"/>
    <cellStyle name="Normal 2 6 7" xfId="19455"/>
    <cellStyle name="Normal 2 7" xfId="10379"/>
    <cellStyle name="Normal 2_Aktivitetstræk" xfId="9239"/>
    <cellStyle name="Normal 20" xfId="9240"/>
    <cellStyle name="Normal 20 2" xfId="19461"/>
    <cellStyle name="Normal 21" xfId="9241"/>
    <cellStyle name="Normal 21 2" xfId="19462"/>
    <cellStyle name="Normal 22" xfId="10411"/>
    <cellStyle name="Normal 23" xfId="10401"/>
    <cellStyle name="Normal 23 2" xfId="24441"/>
    <cellStyle name="Normal 24" xfId="10403"/>
    <cellStyle name="Normal 24 2" xfId="10405"/>
    <cellStyle name="Normal 25" xfId="10404"/>
    <cellStyle name="Normal 25 2" xfId="20486"/>
    <cellStyle name="Normal 26" xfId="20488"/>
    <cellStyle name="Normal 27" xfId="20489"/>
    <cellStyle name="Normal 27 2" xfId="28370"/>
    <cellStyle name="Normal 3" xfId="9242"/>
    <cellStyle name="Normal 3 2" xfId="9243"/>
    <cellStyle name="Normal 3 2 2" xfId="9244"/>
    <cellStyle name="Normal 3 2 2 2" xfId="9245"/>
    <cellStyle name="Normal 3 2 2 2 2" xfId="19465"/>
    <cellStyle name="Normal 3 2 2 3" xfId="19464"/>
    <cellStyle name="Normal 3 2 3" xfId="9246"/>
    <cellStyle name="Normal 3 2 3 2" xfId="19466"/>
    <cellStyle name="Normal 3 2 4" xfId="19463"/>
    <cellStyle name="Normal 3 3" xfId="9247"/>
    <cellStyle name="Normal 3 3 2" xfId="9248"/>
    <cellStyle name="Normal 3 3 2 2" xfId="19468"/>
    <cellStyle name="Normal 3 3 3" xfId="9249"/>
    <cellStyle name="Normal 3 3 3 2" xfId="19469"/>
    <cellStyle name="Normal 3 3 4" xfId="19467"/>
    <cellStyle name="Normal 3 4" xfId="9250"/>
    <cellStyle name="Normal 3 4 2" xfId="9251"/>
    <cellStyle name="Normal 3 4 2 2" xfId="19471"/>
    <cellStyle name="Normal 3 4 3" xfId="9252"/>
    <cellStyle name="Normal 3 4 3 2" xfId="19472"/>
    <cellStyle name="Normal 3 4 4" xfId="9253"/>
    <cellStyle name="Normal 3 4 4 2" xfId="9254"/>
    <cellStyle name="Normal 3 4 4 2 2" xfId="19474"/>
    <cellStyle name="Normal 3 4 4 3" xfId="9255"/>
    <cellStyle name="Normal 3 4 4 3 2" xfId="9256"/>
    <cellStyle name="Normal 3 4 4 3 2 2" xfId="19476"/>
    <cellStyle name="Normal 3 4 4 3 3" xfId="9257"/>
    <cellStyle name="Normal 3 4 4 3 3 2" xfId="9258"/>
    <cellStyle name="Normal 3 4 4 3 3 2 2" xfId="19478"/>
    <cellStyle name="Normal 3 4 4 3 3 3" xfId="9259"/>
    <cellStyle name="Normal 3 4 4 3 3 3 2" xfId="9260"/>
    <cellStyle name="Normal 3 4 4 3 3 3 2 2" xfId="19480"/>
    <cellStyle name="Normal 3 4 4 3 3 3 3" xfId="19479"/>
    <cellStyle name="Normal 3 4 4 3 3 4" xfId="9261"/>
    <cellStyle name="Normal 3 4 4 3 3 4 2" xfId="19481"/>
    <cellStyle name="Normal 3 4 4 3 3 5" xfId="19477"/>
    <cellStyle name="Normal 3 4 4 3 4" xfId="19475"/>
    <cellStyle name="Normal 3 4 4 4" xfId="9262"/>
    <cellStyle name="Normal 3 4 4 4 2" xfId="9263"/>
    <cellStyle name="Normal 3 4 4 4 2 2" xfId="19483"/>
    <cellStyle name="Normal 3 4 4 4 3" xfId="9264"/>
    <cellStyle name="Normal 3 4 4 4 3 2" xfId="19484"/>
    <cellStyle name="Normal 3 4 4 4 4" xfId="19482"/>
    <cellStyle name="Normal 3 4 4 5" xfId="19473"/>
    <cellStyle name="Normal 3 4 5" xfId="9265"/>
    <cellStyle name="Normal 3 4 5 2" xfId="19485"/>
    <cellStyle name="Normal 3 4 6" xfId="19470"/>
    <cellStyle name="Normal 3 5" xfId="9266"/>
    <cellStyle name="Normal 3 5 2" xfId="19486"/>
    <cellStyle name="Normal 3 6" xfId="10381"/>
    <cellStyle name="Normal 4" xfId="9267"/>
    <cellStyle name="Normal 4 2" xfId="9268"/>
    <cellStyle name="Normal 4 2 2" xfId="9269"/>
    <cellStyle name="Normal 4 2 2 2" xfId="19487"/>
    <cellStyle name="Normal 4 2 3" xfId="9270"/>
    <cellStyle name="Normal 4 2 3 2" xfId="19488"/>
    <cellStyle name="Normal 4 2 4" xfId="10383"/>
    <cellStyle name="Normal 4 3" xfId="9271"/>
    <cellStyle name="Normal 4 3 2" xfId="19489"/>
    <cellStyle name="Normal 4 4" xfId="9272"/>
    <cellStyle name="Normal 4 4 2" xfId="19490"/>
    <cellStyle name="Normal 4 5" xfId="10382"/>
    <cellStyle name="Normal 4_22.11.-22.15.  Efterskoler m.v." xfId="9273"/>
    <cellStyle name="Normal 5" xfId="9274"/>
    <cellStyle name="Normal 5 10" xfId="9275"/>
    <cellStyle name="Normal 5 10 2" xfId="19491"/>
    <cellStyle name="Normal 5 11" xfId="9276"/>
    <cellStyle name="Normal 5 11 2" xfId="19492"/>
    <cellStyle name="Normal 5 12" xfId="9277"/>
    <cellStyle name="Normal 5 12 2" xfId="19493"/>
    <cellStyle name="Normal 5 13" xfId="9278"/>
    <cellStyle name="Normal 5 13 2" xfId="19494"/>
    <cellStyle name="Normal 5 14" xfId="9279"/>
    <cellStyle name="Normal 5 14 2" xfId="19495"/>
    <cellStyle name="Normal 5 15" xfId="9280"/>
    <cellStyle name="Normal 5 15 2" xfId="19496"/>
    <cellStyle name="Normal 5 16" xfId="10384"/>
    <cellStyle name="Normal 5 16 2" xfId="19497"/>
    <cellStyle name="Normal 5 16 2 2" xfId="28366"/>
    <cellStyle name="Normal 5 16 3" xfId="24439"/>
    <cellStyle name="Normal 5 17" xfId="10412"/>
    <cellStyle name="Normal 5 17 2" xfId="19498"/>
    <cellStyle name="Normal 5 17 2 2" xfId="28367"/>
    <cellStyle name="Normal 5 17 3" xfId="24446"/>
    <cellStyle name="Normal 5 2" xfId="9281"/>
    <cellStyle name="Normal 5 2 10" xfId="9282"/>
    <cellStyle name="Normal 5 2 10 2" xfId="19499"/>
    <cellStyle name="Normal 5 2 11" xfId="9283"/>
    <cellStyle name="Normal 5 2 11 2" xfId="19500"/>
    <cellStyle name="Normal 5 2 12" xfId="9284"/>
    <cellStyle name="Normal 5 2 12 2" xfId="19501"/>
    <cellStyle name="Normal 5 2 13" xfId="9285"/>
    <cellStyle name="Normal 5 2 13 2" xfId="19502"/>
    <cellStyle name="Normal 5 2 14" xfId="9286"/>
    <cellStyle name="Normal 5 2 14 2" xfId="19503"/>
    <cellStyle name="Normal 5 2 15" xfId="9287"/>
    <cellStyle name="Normal 5 2 15 2" xfId="19504"/>
    <cellStyle name="Normal 5 2 16" xfId="10385"/>
    <cellStyle name="Normal 5 2 2" xfId="9288"/>
    <cellStyle name="Normal 5 2 2 10" xfId="9289"/>
    <cellStyle name="Normal 5 2 2 10 2" xfId="19506"/>
    <cellStyle name="Normal 5 2 2 11" xfId="9290"/>
    <cellStyle name="Normal 5 2 2 11 2" xfId="19507"/>
    <cellStyle name="Normal 5 2 2 12" xfId="9291"/>
    <cellStyle name="Normal 5 2 2 12 2" xfId="19508"/>
    <cellStyle name="Normal 5 2 2 13" xfId="9292"/>
    <cellStyle name="Normal 5 2 2 13 2" xfId="19509"/>
    <cellStyle name="Normal 5 2 2 14" xfId="19505"/>
    <cellStyle name="Normal 5 2 2 2" xfId="9293"/>
    <cellStyle name="Normal 5 2 2 2 10" xfId="9294"/>
    <cellStyle name="Normal 5 2 2 2 10 2" xfId="19511"/>
    <cellStyle name="Normal 5 2 2 2 11" xfId="9295"/>
    <cellStyle name="Normal 5 2 2 2 11 2" xfId="19512"/>
    <cellStyle name="Normal 5 2 2 2 12" xfId="19510"/>
    <cellStyle name="Normal 5 2 2 2 2" xfId="9296"/>
    <cellStyle name="Normal 5 2 2 2 2 10" xfId="9297"/>
    <cellStyle name="Normal 5 2 2 2 2 10 2" xfId="19514"/>
    <cellStyle name="Normal 5 2 2 2 2 11" xfId="19513"/>
    <cellStyle name="Normal 5 2 2 2 2 2" xfId="9298"/>
    <cellStyle name="Normal 5 2 2 2 2 2 2" xfId="9299"/>
    <cellStyle name="Normal 5 2 2 2 2 2 2 2" xfId="19516"/>
    <cellStyle name="Normal 5 2 2 2 2 2 3" xfId="9300"/>
    <cellStyle name="Normal 5 2 2 2 2 2 3 2" xfId="19517"/>
    <cellStyle name="Normal 5 2 2 2 2 2 4" xfId="9301"/>
    <cellStyle name="Normal 5 2 2 2 2 2 4 2" xfId="19518"/>
    <cellStyle name="Normal 5 2 2 2 2 2 5" xfId="9302"/>
    <cellStyle name="Normal 5 2 2 2 2 2 5 2" xfId="19519"/>
    <cellStyle name="Normal 5 2 2 2 2 2 6" xfId="9303"/>
    <cellStyle name="Normal 5 2 2 2 2 2 6 2" xfId="19520"/>
    <cellStyle name="Normal 5 2 2 2 2 2 7" xfId="19515"/>
    <cellStyle name="Normal 5 2 2 2 2 3" xfId="9304"/>
    <cellStyle name="Normal 5 2 2 2 2 3 2" xfId="9305"/>
    <cellStyle name="Normal 5 2 2 2 2 3 2 2" xfId="19522"/>
    <cellStyle name="Normal 5 2 2 2 2 3 3" xfId="9306"/>
    <cellStyle name="Normal 5 2 2 2 2 3 3 2" xfId="19523"/>
    <cellStyle name="Normal 5 2 2 2 2 3 4" xfId="9307"/>
    <cellStyle name="Normal 5 2 2 2 2 3 4 2" xfId="19524"/>
    <cellStyle name="Normal 5 2 2 2 2 3 5" xfId="9308"/>
    <cellStyle name="Normal 5 2 2 2 2 3 5 2" xfId="19525"/>
    <cellStyle name="Normal 5 2 2 2 2 3 6" xfId="9309"/>
    <cellStyle name="Normal 5 2 2 2 2 3 6 2" xfId="19526"/>
    <cellStyle name="Normal 5 2 2 2 2 3 7" xfId="19521"/>
    <cellStyle name="Normal 5 2 2 2 2 4" xfId="9310"/>
    <cellStyle name="Normal 5 2 2 2 2 4 2" xfId="9311"/>
    <cellStyle name="Normal 5 2 2 2 2 4 2 2" xfId="19528"/>
    <cellStyle name="Normal 5 2 2 2 2 4 3" xfId="9312"/>
    <cellStyle name="Normal 5 2 2 2 2 4 3 2" xfId="19529"/>
    <cellStyle name="Normal 5 2 2 2 2 4 4" xfId="9313"/>
    <cellStyle name="Normal 5 2 2 2 2 4 4 2" xfId="19530"/>
    <cellStyle name="Normal 5 2 2 2 2 4 5" xfId="9314"/>
    <cellStyle name="Normal 5 2 2 2 2 4 5 2" xfId="19531"/>
    <cellStyle name="Normal 5 2 2 2 2 4 6" xfId="9315"/>
    <cellStyle name="Normal 5 2 2 2 2 4 6 2" xfId="19532"/>
    <cellStyle name="Normal 5 2 2 2 2 4 7" xfId="19527"/>
    <cellStyle name="Normal 5 2 2 2 2 5" xfId="9316"/>
    <cellStyle name="Normal 5 2 2 2 2 5 2" xfId="9317"/>
    <cellStyle name="Normal 5 2 2 2 2 5 2 2" xfId="19534"/>
    <cellStyle name="Normal 5 2 2 2 2 5 3" xfId="9318"/>
    <cellStyle name="Normal 5 2 2 2 2 5 3 2" xfId="19535"/>
    <cellStyle name="Normal 5 2 2 2 2 5 4" xfId="9319"/>
    <cellStyle name="Normal 5 2 2 2 2 5 4 2" xfId="19536"/>
    <cellStyle name="Normal 5 2 2 2 2 5 5" xfId="9320"/>
    <cellStyle name="Normal 5 2 2 2 2 5 5 2" xfId="19537"/>
    <cellStyle name="Normal 5 2 2 2 2 5 6" xfId="9321"/>
    <cellStyle name="Normal 5 2 2 2 2 5 6 2" xfId="19538"/>
    <cellStyle name="Normal 5 2 2 2 2 5 7" xfId="19533"/>
    <cellStyle name="Normal 5 2 2 2 2 6" xfId="9322"/>
    <cellStyle name="Normal 5 2 2 2 2 6 2" xfId="19539"/>
    <cellStyle name="Normal 5 2 2 2 2 7" xfId="9323"/>
    <cellStyle name="Normal 5 2 2 2 2 7 2" xfId="19540"/>
    <cellStyle name="Normal 5 2 2 2 2 8" xfId="9324"/>
    <cellStyle name="Normal 5 2 2 2 2 8 2" xfId="19541"/>
    <cellStyle name="Normal 5 2 2 2 2 9" xfId="9325"/>
    <cellStyle name="Normal 5 2 2 2 2 9 2" xfId="19542"/>
    <cellStyle name="Normal 5 2 2 2 3" xfId="9326"/>
    <cellStyle name="Normal 5 2 2 2 3 2" xfId="9327"/>
    <cellStyle name="Normal 5 2 2 2 3 2 2" xfId="19544"/>
    <cellStyle name="Normal 5 2 2 2 3 3" xfId="9328"/>
    <cellStyle name="Normal 5 2 2 2 3 3 2" xfId="19545"/>
    <cellStyle name="Normal 5 2 2 2 3 4" xfId="9329"/>
    <cellStyle name="Normal 5 2 2 2 3 4 2" xfId="19546"/>
    <cellStyle name="Normal 5 2 2 2 3 5" xfId="9330"/>
    <cellStyle name="Normal 5 2 2 2 3 5 2" xfId="19547"/>
    <cellStyle name="Normal 5 2 2 2 3 6" xfId="9331"/>
    <cellStyle name="Normal 5 2 2 2 3 6 2" xfId="19548"/>
    <cellStyle name="Normal 5 2 2 2 3 7" xfId="19543"/>
    <cellStyle name="Normal 5 2 2 2 4" xfId="9332"/>
    <cellStyle name="Normal 5 2 2 2 4 2" xfId="9333"/>
    <cellStyle name="Normal 5 2 2 2 4 2 2" xfId="19550"/>
    <cellStyle name="Normal 5 2 2 2 4 3" xfId="9334"/>
    <cellStyle name="Normal 5 2 2 2 4 3 2" xfId="19551"/>
    <cellStyle name="Normal 5 2 2 2 4 4" xfId="9335"/>
    <cellStyle name="Normal 5 2 2 2 4 4 2" xfId="19552"/>
    <cellStyle name="Normal 5 2 2 2 4 5" xfId="9336"/>
    <cellStyle name="Normal 5 2 2 2 4 5 2" xfId="19553"/>
    <cellStyle name="Normal 5 2 2 2 4 6" xfId="9337"/>
    <cellStyle name="Normal 5 2 2 2 4 6 2" xfId="19554"/>
    <cellStyle name="Normal 5 2 2 2 4 7" xfId="19549"/>
    <cellStyle name="Normal 5 2 2 2 5" xfId="9338"/>
    <cellStyle name="Normal 5 2 2 2 5 2" xfId="9339"/>
    <cellStyle name="Normal 5 2 2 2 5 2 2" xfId="19556"/>
    <cellStyle name="Normal 5 2 2 2 5 3" xfId="9340"/>
    <cellStyle name="Normal 5 2 2 2 5 3 2" xfId="19557"/>
    <cellStyle name="Normal 5 2 2 2 5 4" xfId="9341"/>
    <cellStyle name="Normal 5 2 2 2 5 4 2" xfId="19558"/>
    <cellStyle name="Normal 5 2 2 2 5 5" xfId="9342"/>
    <cellStyle name="Normal 5 2 2 2 5 5 2" xfId="19559"/>
    <cellStyle name="Normal 5 2 2 2 5 6" xfId="9343"/>
    <cellStyle name="Normal 5 2 2 2 5 6 2" xfId="19560"/>
    <cellStyle name="Normal 5 2 2 2 5 7" xfId="19555"/>
    <cellStyle name="Normal 5 2 2 2 6" xfId="9344"/>
    <cellStyle name="Normal 5 2 2 2 6 2" xfId="9345"/>
    <cellStyle name="Normal 5 2 2 2 6 2 2" xfId="19562"/>
    <cellStyle name="Normal 5 2 2 2 6 3" xfId="9346"/>
    <cellStyle name="Normal 5 2 2 2 6 3 2" xfId="19563"/>
    <cellStyle name="Normal 5 2 2 2 6 4" xfId="9347"/>
    <cellStyle name="Normal 5 2 2 2 6 4 2" xfId="19564"/>
    <cellStyle name="Normal 5 2 2 2 6 5" xfId="9348"/>
    <cellStyle name="Normal 5 2 2 2 6 5 2" xfId="19565"/>
    <cellStyle name="Normal 5 2 2 2 6 6" xfId="9349"/>
    <cellStyle name="Normal 5 2 2 2 6 6 2" xfId="19566"/>
    <cellStyle name="Normal 5 2 2 2 6 7" xfId="19561"/>
    <cellStyle name="Normal 5 2 2 2 7" xfId="9350"/>
    <cellStyle name="Normal 5 2 2 2 7 2" xfId="19567"/>
    <cellStyle name="Normal 5 2 2 2 8" xfId="9351"/>
    <cellStyle name="Normal 5 2 2 2 8 2" xfId="19568"/>
    <cellStyle name="Normal 5 2 2 2 9" xfId="9352"/>
    <cellStyle name="Normal 5 2 2 2 9 2" xfId="19569"/>
    <cellStyle name="Normal 5 2 2 3" xfId="9353"/>
    <cellStyle name="Normal 5 2 2 3 10" xfId="9354"/>
    <cellStyle name="Normal 5 2 2 3 10 2" xfId="19571"/>
    <cellStyle name="Normal 5 2 2 3 11" xfId="19570"/>
    <cellStyle name="Normal 5 2 2 3 2" xfId="9355"/>
    <cellStyle name="Normal 5 2 2 3 2 2" xfId="9356"/>
    <cellStyle name="Normal 5 2 2 3 2 2 2" xfId="19573"/>
    <cellStyle name="Normal 5 2 2 3 2 3" xfId="9357"/>
    <cellStyle name="Normal 5 2 2 3 2 3 2" xfId="19574"/>
    <cellStyle name="Normal 5 2 2 3 2 4" xfId="9358"/>
    <cellStyle name="Normal 5 2 2 3 2 4 2" xfId="19575"/>
    <cellStyle name="Normal 5 2 2 3 2 5" xfId="9359"/>
    <cellStyle name="Normal 5 2 2 3 2 5 2" xfId="19576"/>
    <cellStyle name="Normal 5 2 2 3 2 6" xfId="9360"/>
    <cellStyle name="Normal 5 2 2 3 2 6 2" xfId="19577"/>
    <cellStyle name="Normal 5 2 2 3 2 7" xfId="19572"/>
    <cellStyle name="Normal 5 2 2 3 3" xfId="9361"/>
    <cellStyle name="Normal 5 2 2 3 3 2" xfId="9362"/>
    <cellStyle name="Normal 5 2 2 3 3 2 2" xfId="19579"/>
    <cellStyle name="Normal 5 2 2 3 3 3" xfId="9363"/>
    <cellStyle name="Normal 5 2 2 3 3 3 2" xfId="19580"/>
    <cellStyle name="Normal 5 2 2 3 3 4" xfId="9364"/>
    <cellStyle name="Normal 5 2 2 3 3 4 2" xfId="19581"/>
    <cellStyle name="Normal 5 2 2 3 3 5" xfId="9365"/>
    <cellStyle name="Normal 5 2 2 3 3 5 2" xfId="19582"/>
    <cellStyle name="Normal 5 2 2 3 3 6" xfId="9366"/>
    <cellStyle name="Normal 5 2 2 3 3 6 2" xfId="19583"/>
    <cellStyle name="Normal 5 2 2 3 3 7" xfId="19578"/>
    <cellStyle name="Normal 5 2 2 3 4" xfId="9367"/>
    <cellStyle name="Normal 5 2 2 3 4 2" xfId="9368"/>
    <cellStyle name="Normal 5 2 2 3 4 2 2" xfId="19585"/>
    <cellStyle name="Normal 5 2 2 3 4 3" xfId="9369"/>
    <cellStyle name="Normal 5 2 2 3 4 3 2" xfId="19586"/>
    <cellStyle name="Normal 5 2 2 3 4 4" xfId="9370"/>
    <cellStyle name="Normal 5 2 2 3 4 4 2" xfId="19587"/>
    <cellStyle name="Normal 5 2 2 3 4 5" xfId="9371"/>
    <cellStyle name="Normal 5 2 2 3 4 5 2" xfId="19588"/>
    <cellStyle name="Normal 5 2 2 3 4 6" xfId="9372"/>
    <cellStyle name="Normal 5 2 2 3 4 6 2" xfId="19589"/>
    <cellStyle name="Normal 5 2 2 3 4 7" xfId="19584"/>
    <cellStyle name="Normal 5 2 2 3 5" xfId="9373"/>
    <cellStyle name="Normal 5 2 2 3 5 2" xfId="9374"/>
    <cellStyle name="Normal 5 2 2 3 5 2 2" xfId="19591"/>
    <cellStyle name="Normal 5 2 2 3 5 3" xfId="9375"/>
    <cellStyle name="Normal 5 2 2 3 5 3 2" xfId="19592"/>
    <cellStyle name="Normal 5 2 2 3 5 4" xfId="9376"/>
    <cellStyle name="Normal 5 2 2 3 5 4 2" xfId="19593"/>
    <cellStyle name="Normal 5 2 2 3 5 5" xfId="9377"/>
    <cellStyle name="Normal 5 2 2 3 5 5 2" xfId="19594"/>
    <cellStyle name="Normal 5 2 2 3 5 6" xfId="9378"/>
    <cellStyle name="Normal 5 2 2 3 5 6 2" xfId="19595"/>
    <cellStyle name="Normal 5 2 2 3 5 7" xfId="19590"/>
    <cellStyle name="Normal 5 2 2 3 6" xfId="9379"/>
    <cellStyle name="Normal 5 2 2 3 6 2" xfId="19596"/>
    <cellStyle name="Normal 5 2 2 3 7" xfId="9380"/>
    <cellStyle name="Normal 5 2 2 3 7 2" xfId="19597"/>
    <cellStyle name="Normal 5 2 2 3 8" xfId="9381"/>
    <cellStyle name="Normal 5 2 2 3 8 2" xfId="19598"/>
    <cellStyle name="Normal 5 2 2 3 9" xfId="9382"/>
    <cellStyle name="Normal 5 2 2 3 9 2" xfId="19599"/>
    <cellStyle name="Normal 5 2 2 4" xfId="9383"/>
    <cellStyle name="Normal 5 2 2 4 2" xfId="9384"/>
    <cellStyle name="Normal 5 2 2 4 2 2" xfId="19601"/>
    <cellStyle name="Normal 5 2 2 4 3" xfId="9385"/>
    <cellStyle name="Normal 5 2 2 4 3 2" xfId="19602"/>
    <cellStyle name="Normal 5 2 2 4 4" xfId="9386"/>
    <cellStyle name="Normal 5 2 2 4 4 2" xfId="19603"/>
    <cellStyle name="Normal 5 2 2 4 5" xfId="9387"/>
    <cellStyle name="Normal 5 2 2 4 5 2" xfId="19604"/>
    <cellStyle name="Normal 5 2 2 4 6" xfId="9388"/>
    <cellStyle name="Normal 5 2 2 4 6 2" xfId="19605"/>
    <cellStyle name="Normal 5 2 2 4 7" xfId="19600"/>
    <cellStyle name="Normal 5 2 2 5" xfId="9389"/>
    <cellStyle name="Normal 5 2 2 5 2" xfId="9390"/>
    <cellStyle name="Normal 5 2 2 5 2 2" xfId="19607"/>
    <cellStyle name="Normal 5 2 2 5 3" xfId="9391"/>
    <cellStyle name="Normal 5 2 2 5 3 2" xfId="19608"/>
    <cellStyle name="Normal 5 2 2 5 4" xfId="9392"/>
    <cellStyle name="Normal 5 2 2 5 4 2" xfId="19609"/>
    <cellStyle name="Normal 5 2 2 5 5" xfId="9393"/>
    <cellStyle name="Normal 5 2 2 5 5 2" xfId="19610"/>
    <cellStyle name="Normal 5 2 2 5 6" xfId="9394"/>
    <cellStyle name="Normal 5 2 2 5 6 2" xfId="19611"/>
    <cellStyle name="Normal 5 2 2 5 7" xfId="19606"/>
    <cellStyle name="Normal 5 2 2 6" xfId="9395"/>
    <cellStyle name="Normal 5 2 2 6 2" xfId="9396"/>
    <cellStyle name="Normal 5 2 2 6 2 2" xfId="19613"/>
    <cellStyle name="Normal 5 2 2 6 3" xfId="9397"/>
    <cellStyle name="Normal 5 2 2 6 3 2" xfId="19614"/>
    <cellStyle name="Normal 5 2 2 6 4" xfId="9398"/>
    <cellStyle name="Normal 5 2 2 6 4 2" xfId="19615"/>
    <cellStyle name="Normal 5 2 2 6 5" xfId="9399"/>
    <cellStyle name="Normal 5 2 2 6 5 2" xfId="19616"/>
    <cellStyle name="Normal 5 2 2 6 6" xfId="9400"/>
    <cellStyle name="Normal 5 2 2 6 6 2" xfId="19617"/>
    <cellStyle name="Normal 5 2 2 6 7" xfId="19612"/>
    <cellStyle name="Normal 5 2 2 7" xfId="9401"/>
    <cellStyle name="Normal 5 2 2 7 2" xfId="9402"/>
    <cellStyle name="Normal 5 2 2 7 2 2" xfId="19619"/>
    <cellStyle name="Normal 5 2 2 7 3" xfId="9403"/>
    <cellStyle name="Normal 5 2 2 7 3 2" xfId="19620"/>
    <cellStyle name="Normal 5 2 2 7 4" xfId="9404"/>
    <cellStyle name="Normal 5 2 2 7 4 2" xfId="19621"/>
    <cellStyle name="Normal 5 2 2 7 5" xfId="9405"/>
    <cellStyle name="Normal 5 2 2 7 5 2" xfId="19622"/>
    <cellStyle name="Normal 5 2 2 7 6" xfId="9406"/>
    <cellStyle name="Normal 5 2 2 7 6 2" xfId="19623"/>
    <cellStyle name="Normal 5 2 2 7 7" xfId="19618"/>
    <cellStyle name="Normal 5 2 2 8" xfId="9407"/>
    <cellStyle name="Normal 5 2 2 8 2" xfId="19624"/>
    <cellStyle name="Normal 5 2 2 9" xfId="9408"/>
    <cellStyle name="Normal 5 2 2 9 2" xfId="19625"/>
    <cellStyle name="Normal 5 2 3" xfId="9409"/>
    <cellStyle name="Normal 5 2 3 10" xfId="9410"/>
    <cellStyle name="Normal 5 2 3 10 2" xfId="19627"/>
    <cellStyle name="Normal 5 2 3 11" xfId="9411"/>
    <cellStyle name="Normal 5 2 3 11 2" xfId="19628"/>
    <cellStyle name="Normal 5 2 3 12" xfId="19626"/>
    <cellStyle name="Normal 5 2 3 2" xfId="9412"/>
    <cellStyle name="Normal 5 2 3 2 10" xfId="9413"/>
    <cellStyle name="Normal 5 2 3 2 10 2" xfId="19630"/>
    <cellStyle name="Normal 5 2 3 2 11" xfId="19629"/>
    <cellStyle name="Normal 5 2 3 2 2" xfId="9414"/>
    <cellStyle name="Normal 5 2 3 2 2 10" xfId="19631"/>
    <cellStyle name="Normal 5 2 3 2 2 2" xfId="9415"/>
    <cellStyle name="Normal 5 2 3 2 2 2 2" xfId="9416"/>
    <cellStyle name="Normal 5 2 3 2 2 2 2 2" xfId="19633"/>
    <cellStyle name="Normal 5 2 3 2 2 2 3" xfId="9417"/>
    <cellStyle name="Normal 5 2 3 2 2 2 3 2" xfId="19634"/>
    <cellStyle name="Normal 5 2 3 2 2 2 4" xfId="9418"/>
    <cellStyle name="Normal 5 2 3 2 2 2 4 2" xfId="19635"/>
    <cellStyle name="Normal 5 2 3 2 2 2 5" xfId="9419"/>
    <cellStyle name="Normal 5 2 3 2 2 2 5 2" xfId="19636"/>
    <cellStyle name="Normal 5 2 3 2 2 2 6" xfId="9420"/>
    <cellStyle name="Normal 5 2 3 2 2 2 6 2" xfId="19637"/>
    <cellStyle name="Normal 5 2 3 2 2 2 7" xfId="19632"/>
    <cellStyle name="Normal 5 2 3 2 2 3" xfId="9421"/>
    <cellStyle name="Normal 5 2 3 2 2 3 2" xfId="9422"/>
    <cellStyle name="Normal 5 2 3 2 2 3 2 2" xfId="19639"/>
    <cellStyle name="Normal 5 2 3 2 2 3 3" xfId="9423"/>
    <cellStyle name="Normal 5 2 3 2 2 3 3 2" xfId="19640"/>
    <cellStyle name="Normal 5 2 3 2 2 3 4" xfId="9424"/>
    <cellStyle name="Normal 5 2 3 2 2 3 4 2" xfId="19641"/>
    <cellStyle name="Normal 5 2 3 2 2 3 5" xfId="9425"/>
    <cellStyle name="Normal 5 2 3 2 2 3 5 2" xfId="19642"/>
    <cellStyle name="Normal 5 2 3 2 2 3 6" xfId="9426"/>
    <cellStyle name="Normal 5 2 3 2 2 3 6 2" xfId="19643"/>
    <cellStyle name="Normal 5 2 3 2 2 3 7" xfId="19638"/>
    <cellStyle name="Normal 5 2 3 2 2 4" xfId="9427"/>
    <cellStyle name="Normal 5 2 3 2 2 4 2" xfId="9428"/>
    <cellStyle name="Normal 5 2 3 2 2 4 2 2" xfId="19645"/>
    <cellStyle name="Normal 5 2 3 2 2 4 3" xfId="9429"/>
    <cellStyle name="Normal 5 2 3 2 2 4 3 2" xfId="19646"/>
    <cellStyle name="Normal 5 2 3 2 2 4 4" xfId="9430"/>
    <cellStyle name="Normal 5 2 3 2 2 4 4 2" xfId="19647"/>
    <cellStyle name="Normal 5 2 3 2 2 4 5" xfId="9431"/>
    <cellStyle name="Normal 5 2 3 2 2 4 5 2" xfId="19648"/>
    <cellStyle name="Normal 5 2 3 2 2 4 6" xfId="9432"/>
    <cellStyle name="Normal 5 2 3 2 2 4 6 2" xfId="19649"/>
    <cellStyle name="Normal 5 2 3 2 2 4 7" xfId="19644"/>
    <cellStyle name="Normal 5 2 3 2 2 5" xfId="9433"/>
    <cellStyle name="Normal 5 2 3 2 2 5 2" xfId="19650"/>
    <cellStyle name="Normal 5 2 3 2 2 6" xfId="9434"/>
    <cellStyle name="Normal 5 2 3 2 2 6 2" xfId="19651"/>
    <cellStyle name="Normal 5 2 3 2 2 7" xfId="9435"/>
    <cellStyle name="Normal 5 2 3 2 2 7 2" xfId="19652"/>
    <cellStyle name="Normal 5 2 3 2 2 8" xfId="9436"/>
    <cellStyle name="Normal 5 2 3 2 2 8 2" xfId="19653"/>
    <cellStyle name="Normal 5 2 3 2 2 9" xfId="9437"/>
    <cellStyle name="Normal 5 2 3 2 2 9 2" xfId="19654"/>
    <cellStyle name="Normal 5 2 3 2 3" xfId="9438"/>
    <cellStyle name="Normal 5 2 3 2 3 2" xfId="9439"/>
    <cellStyle name="Normal 5 2 3 2 3 2 2" xfId="19656"/>
    <cellStyle name="Normal 5 2 3 2 3 3" xfId="9440"/>
    <cellStyle name="Normal 5 2 3 2 3 3 2" xfId="19657"/>
    <cellStyle name="Normal 5 2 3 2 3 4" xfId="9441"/>
    <cellStyle name="Normal 5 2 3 2 3 4 2" xfId="19658"/>
    <cellStyle name="Normal 5 2 3 2 3 5" xfId="9442"/>
    <cellStyle name="Normal 5 2 3 2 3 5 2" xfId="19659"/>
    <cellStyle name="Normal 5 2 3 2 3 6" xfId="9443"/>
    <cellStyle name="Normal 5 2 3 2 3 6 2" xfId="19660"/>
    <cellStyle name="Normal 5 2 3 2 3 7" xfId="19655"/>
    <cellStyle name="Normal 5 2 3 2 4" xfId="9444"/>
    <cellStyle name="Normal 5 2 3 2 4 2" xfId="9445"/>
    <cellStyle name="Normal 5 2 3 2 4 2 2" xfId="19662"/>
    <cellStyle name="Normal 5 2 3 2 4 3" xfId="9446"/>
    <cellStyle name="Normal 5 2 3 2 4 3 2" xfId="19663"/>
    <cellStyle name="Normal 5 2 3 2 4 4" xfId="9447"/>
    <cellStyle name="Normal 5 2 3 2 4 4 2" xfId="19664"/>
    <cellStyle name="Normal 5 2 3 2 4 5" xfId="9448"/>
    <cellStyle name="Normal 5 2 3 2 4 5 2" xfId="19665"/>
    <cellStyle name="Normal 5 2 3 2 4 6" xfId="9449"/>
    <cellStyle name="Normal 5 2 3 2 4 6 2" xfId="19666"/>
    <cellStyle name="Normal 5 2 3 2 4 7" xfId="19661"/>
    <cellStyle name="Normal 5 2 3 2 5" xfId="9450"/>
    <cellStyle name="Normal 5 2 3 2 5 2" xfId="9451"/>
    <cellStyle name="Normal 5 2 3 2 5 2 2" xfId="19668"/>
    <cellStyle name="Normal 5 2 3 2 5 3" xfId="9452"/>
    <cellStyle name="Normal 5 2 3 2 5 3 2" xfId="19669"/>
    <cellStyle name="Normal 5 2 3 2 5 4" xfId="9453"/>
    <cellStyle name="Normal 5 2 3 2 5 4 2" xfId="19670"/>
    <cellStyle name="Normal 5 2 3 2 5 5" xfId="9454"/>
    <cellStyle name="Normal 5 2 3 2 5 5 2" xfId="19671"/>
    <cellStyle name="Normal 5 2 3 2 5 6" xfId="9455"/>
    <cellStyle name="Normal 5 2 3 2 5 6 2" xfId="19672"/>
    <cellStyle name="Normal 5 2 3 2 5 7" xfId="19667"/>
    <cellStyle name="Normal 5 2 3 2 6" xfId="9456"/>
    <cellStyle name="Normal 5 2 3 2 6 2" xfId="19673"/>
    <cellStyle name="Normal 5 2 3 2 7" xfId="9457"/>
    <cellStyle name="Normal 5 2 3 2 7 2" xfId="19674"/>
    <cellStyle name="Normal 5 2 3 2 8" xfId="9458"/>
    <cellStyle name="Normal 5 2 3 2 8 2" xfId="19675"/>
    <cellStyle name="Normal 5 2 3 2 9" xfId="9459"/>
    <cellStyle name="Normal 5 2 3 2 9 2" xfId="19676"/>
    <cellStyle name="Normal 5 2 3 3" xfId="9460"/>
    <cellStyle name="Normal 5 2 3 3 10" xfId="19677"/>
    <cellStyle name="Normal 5 2 3 3 2" xfId="9461"/>
    <cellStyle name="Normal 5 2 3 3 2 2" xfId="9462"/>
    <cellStyle name="Normal 5 2 3 3 2 2 2" xfId="19679"/>
    <cellStyle name="Normal 5 2 3 3 2 3" xfId="9463"/>
    <cellStyle name="Normal 5 2 3 3 2 3 2" xfId="19680"/>
    <cellStyle name="Normal 5 2 3 3 2 4" xfId="9464"/>
    <cellStyle name="Normal 5 2 3 3 2 4 2" xfId="19681"/>
    <cellStyle name="Normal 5 2 3 3 2 5" xfId="9465"/>
    <cellStyle name="Normal 5 2 3 3 2 5 2" xfId="19682"/>
    <cellStyle name="Normal 5 2 3 3 2 6" xfId="9466"/>
    <cellStyle name="Normal 5 2 3 3 2 6 2" xfId="19683"/>
    <cellStyle name="Normal 5 2 3 3 2 7" xfId="19678"/>
    <cellStyle name="Normal 5 2 3 3 3" xfId="9467"/>
    <cellStyle name="Normal 5 2 3 3 3 2" xfId="9468"/>
    <cellStyle name="Normal 5 2 3 3 3 2 2" xfId="19685"/>
    <cellStyle name="Normal 5 2 3 3 3 3" xfId="9469"/>
    <cellStyle name="Normal 5 2 3 3 3 3 2" xfId="19686"/>
    <cellStyle name="Normal 5 2 3 3 3 4" xfId="9470"/>
    <cellStyle name="Normal 5 2 3 3 3 4 2" xfId="19687"/>
    <cellStyle name="Normal 5 2 3 3 3 5" xfId="9471"/>
    <cellStyle name="Normal 5 2 3 3 3 5 2" xfId="19688"/>
    <cellStyle name="Normal 5 2 3 3 3 6" xfId="9472"/>
    <cellStyle name="Normal 5 2 3 3 3 6 2" xfId="19689"/>
    <cellStyle name="Normal 5 2 3 3 3 7" xfId="19684"/>
    <cellStyle name="Normal 5 2 3 3 4" xfId="9473"/>
    <cellStyle name="Normal 5 2 3 3 4 2" xfId="9474"/>
    <cellStyle name="Normal 5 2 3 3 4 2 2" xfId="19691"/>
    <cellStyle name="Normal 5 2 3 3 4 3" xfId="9475"/>
    <cellStyle name="Normal 5 2 3 3 4 3 2" xfId="19692"/>
    <cellStyle name="Normal 5 2 3 3 4 4" xfId="9476"/>
    <cellStyle name="Normal 5 2 3 3 4 4 2" xfId="19693"/>
    <cellStyle name="Normal 5 2 3 3 4 5" xfId="9477"/>
    <cellStyle name="Normal 5 2 3 3 4 5 2" xfId="19694"/>
    <cellStyle name="Normal 5 2 3 3 4 6" xfId="9478"/>
    <cellStyle name="Normal 5 2 3 3 4 6 2" xfId="19695"/>
    <cellStyle name="Normal 5 2 3 3 4 7" xfId="19690"/>
    <cellStyle name="Normal 5 2 3 3 5" xfId="9479"/>
    <cellStyle name="Normal 5 2 3 3 5 2" xfId="19696"/>
    <cellStyle name="Normal 5 2 3 3 6" xfId="9480"/>
    <cellStyle name="Normal 5 2 3 3 6 2" xfId="19697"/>
    <cellStyle name="Normal 5 2 3 3 7" xfId="9481"/>
    <cellStyle name="Normal 5 2 3 3 7 2" xfId="19698"/>
    <cellStyle name="Normal 5 2 3 3 8" xfId="9482"/>
    <cellStyle name="Normal 5 2 3 3 8 2" xfId="19699"/>
    <cellStyle name="Normal 5 2 3 3 9" xfId="9483"/>
    <cellStyle name="Normal 5 2 3 3 9 2" xfId="19700"/>
    <cellStyle name="Normal 5 2 3 4" xfId="9484"/>
    <cellStyle name="Normal 5 2 3 4 2" xfId="9485"/>
    <cellStyle name="Normal 5 2 3 4 2 2" xfId="19702"/>
    <cellStyle name="Normal 5 2 3 4 3" xfId="9486"/>
    <cellStyle name="Normal 5 2 3 4 3 2" xfId="19703"/>
    <cellStyle name="Normal 5 2 3 4 4" xfId="9487"/>
    <cellStyle name="Normal 5 2 3 4 4 2" xfId="19704"/>
    <cellStyle name="Normal 5 2 3 4 5" xfId="9488"/>
    <cellStyle name="Normal 5 2 3 4 5 2" xfId="19705"/>
    <cellStyle name="Normal 5 2 3 4 6" xfId="9489"/>
    <cellStyle name="Normal 5 2 3 4 6 2" xfId="19706"/>
    <cellStyle name="Normal 5 2 3 4 7" xfId="19701"/>
    <cellStyle name="Normal 5 2 3 5" xfId="9490"/>
    <cellStyle name="Normal 5 2 3 5 2" xfId="9491"/>
    <cellStyle name="Normal 5 2 3 5 2 2" xfId="19708"/>
    <cellStyle name="Normal 5 2 3 5 3" xfId="9492"/>
    <cellStyle name="Normal 5 2 3 5 3 2" xfId="19709"/>
    <cellStyle name="Normal 5 2 3 5 4" xfId="9493"/>
    <cellStyle name="Normal 5 2 3 5 4 2" xfId="19710"/>
    <cellStyle name="Normal 5 2 3 5 5" xfId="9494"/>
    <cellStyle name="Normal 5 2 3 5 5 2" xfId="19711"/>
    <cellStyle name="Normal 5 2 3 5 6" xfId="9495"/>
    <cellStyle name="Normal 5 2 3 5 6 2" xfId="19712"/>
    <cellStyle name="Normal 5 2 3 5 7" xfId="19707"/>
    <cellStyle name="Normal 5 2 3 6" xfId="9496"/>
    <cellStyle name="Normal 5 2 3 6 2" xfId="9497"/>
    <cellStyle name="Normal 5 2 3 6 2 2" xfId="19714"/>
    <cellStyle name="Normal 5 2 3 6 3" xfId="9498"/>
    <cellStyle name="Normal 5 2 3 6 3 2" xfId="19715"/>
    <cellStyle name="Normal 5 2 3 6 4" xfId="9499"/>
    <cellStyle name="Normal 5 2 3 6 4 2" xfId="19716"/>
    <cellStyle name="Normal 5 2 3 6 5" xfId="9500"/>
    <cellStyle name="Normal 5 2 3 6 5 2" xfId="19717"/>
    <cellStyle name="Normal 5 2 3 6 6" xfId="9501"/>
    <cellStyle name="Normal 5 2 3 6 6 2" xfId="19718"/>
    <cellStyle name="Normal 5 2 3 6 7" xfId="19713"/>
    <cellStyle name="Normal 5 2 3 7" xfId="9502"/>
    <cellStyle name="Normal 5 2 3 7 2" xfId="19719"/>
    <cellStyle name="Normal 5 2 3 8" xfId="9503"/>
    <cellStyle name="Normal 5 2 3 8 2" xfId="19720"/>
    <cellStyle name="Normal 5 2 3 9" xfId="9504"/>
    <cellStyle name="Normal 5 2 3 9 2" xfId="19721"/>
    <cellStyle name="Normal 5 2 4" xfId="9505"/>
    <cellStyle name="Normal 5 2 4 10" xfId="9506"/>
    <cellStyle name="Normal 5 2 4 10 2" xfId="19723"/>
    <cellStyle name="Normal 5 2 4 11" xfId="19722"/>
    <cellStyle name="Normal 5 2 4 2" xfId="9507"/>
    <cellStyle name="Normal 5 2 4 2 10" xfId="19724"/>
    <cellStyle name="Normal 5 2 4 2 2" xfId="9508"/>
    <cellStyle name="Normal 5 2 4 2 2 2" xfId="9509"/>
    <cellStyle name="Normal 5 2 4 2 2 2 2" xfId="19726"/>
    <cellStyle name="Normal 5 2 4 2 2 3" xfId="9510"/>
    <cellStyle name="Normal 5 2 4 2 2 3 2" xfId="19727"/>
    <cellStyle name="Normal 5 2 4 2 2 4" xfId="9511"/>
    <cellStyle name="Normal 5 2 4 2 2 4 2" xfId="19728"/>
    <cellStyle name="Normal 5 2 4 2 2 5" xfId="9512"/>
    <cellStyle name="Normal 5 2 4 2 2 5 2" xfId="19729"/>
    <cellStyle name="Normal 5 2 4 2 2 6" xfId="9513"/>
    <cellStyle name="Normal 5 2 4 2 2 6 2" xfId="19730"/>
    <cellStyle name="Normal 5 2 4 2 2 7" xfId="19725"/>
    <cellStyle name="Normal 5 2 4 2 3" xfId="9514"/>
    <cellStyle name="Normal 5 2 4 2 3 2" xfId="9515"/>
    <cellStyle name="Normal 5 2 4 2 3 2 2" xfId="19732"/>
    <cellStyle name="Normal 5 2 4 2 3 3" xfId="9516"/>
    <cellStyle name="Normal 5 2 4 2 3 3 2" xfId="19733"/>
    <cellStyle name="Normal 5 2 4 2 3 4" xfId="9517"/>
    <cellStyle name="Normal 5 2 4 2 3 4 2" xfId="19734"/>
    <cellStyle name="Normal 5 2 4 2 3 5" xfId="9518"/>
    <cellStyle name="Normal 5 2 4 2 3 5 2" xfId="19735"/>
    <cellStyle name="Normal 5 2 4 2 3 6" xfId="9519"/>
    <cellStyle name="Normal 5 2 4 2 3 6 2" xfId="19736"/>
    <cellStyle name="Normal 5 2 4 2 3 7" xfId="19731"/>
    <cellStyle name="Normal 5 2 4 2 4" xfId="9520"/>
    <cellStyle name="Normal 5 2 4 2 4 2" xfId="9521"/>
    <cellStyle name="Normal 5 2 4 2 4 2 2" xfId="19738"/>
    <cellStyle name="Normal 5 2 4 2 4 3" xfId="9522"/>
    <cellStyle name="Normal 5 2 4 2 4 3 2" xfId="19739"/>
    <cellStyle name="Normal 5 2 4 2 4 4" xfId="9523"/>
    <cellStyle name="Normal 5 2 4 2 4 4 2" xfId="19740"/>
    <cellStyle name="Normal 5 2 4 2 4 5" xfId="9524"/>
    <cellStyle name="Normal 5 2 4 2 4 5 2" xfId="19741"/>
    <cellStyle name="Normal 5 2 4 2 4 6" xfId="9525"/>
    <cellStyle name="Normal 5 2 4 2 4 6 2" xfId="19742"/>
    <cellStyle name="Normal 5 2 4 2 4 7" xfId="19737"/>
    <cellStyle name="Normal 5 2 4 2 5" xfId="9526"/>
    <cellStyle name="Normal 5 2 4 2 5 2" xfId="19743"/>
    <cellStyle name="Normal 5 2 4 2 6" xfId="9527"/>
    <cellStyle name="Normal 5 2 4 2 6 2" xfId="19744"/>
    <cellStyle name="Normal 5 2 4 2 7" xfId="9528"/>
    <cellStyle name="Normal 5 2 4 2 7 2" xfId="19745"/>
    <cellStyle name="Normal 5 2 4 2 8" xfId="9529"/>
    <cellStyle name="Normal 5 2 4 2 8 2" xfId="19746"/>
    <cellStyle name="Normal 5 2 4 2 9" xfId="9530"/>
    <cellStyle name="Normal 5 2 4 2 9 2" xfId="19747"/>
    <cellStyle name="Normal 5 2 4 3" xfId="9531"/>
    <cellStyle name="Normal 5 2 4 3 2" xfId="9532"/>
    <cellStyle name="Normal 5 2 4 3 2 2" xfId="19749"/>
    <cellStyle name="Normal 5 2 4 3 3" xfId="9533"/>
    <cellStyle name="Normal 5 2 4 3 3 2" xfId="19750"/>
    <cellStyle name="Normal 5 2 4 3 4" xfId="9534"/>
    <cellStyle name="Normal 5 2 4 3 4 2" xfId="19751"/>
    <cellStyle name="Normal 5 2 4 3 5" xfId="9535"/>
    <cellStyle name="Normal 5 2 4 3 5 2" xfId="19752"/>
    <cellStyle name="Normal 5 2 4 3 6" xfId="9536"/>
    <cellStyle name="Normal 5 2 4 3 6 2" xfId="19753"/>
    <cellStyle name="Normal 5 2 4 3 7" xfId="19748"/>
    <cellStyle name="Normal 5 2 4 4" xfId="9537"/>
    <cellStyle name="Normal 5 2 4 4 2" xfId="9538"/>
    <cellStyle name="Normal 5 2 4 4 2 2" xfId="19755"/>
    <cellStyle name="Normal 5 2 4 4 3" xfId="9539"/>
    <cellStyle name="Normal 5 2 4 4 3 2" xfId="19756"/>
    <cellStyle name="Normal 5 2 4 4 4" xfId="9540"/>
    <cellStyle name="Normal 5 2 4 4 4 2" xfId="19757"/>
    <cellStyle name="Normal 5 2 4 4 5" xfId="9541"/>
    <cellStyle name="Normal 5 2 4 4 5 2" xfId="19758"/>
    <cellStyle name="Normal 5 2 4 4 6" xfId="9542"/>
    <cellStyle name="Normal 5 2 4 4 6 2" xfId="19759"/>
    <cellStyle name="Normal 5 2 4 4 7" xfId="19754"/>
    <cellStyle name="Normal 5 2 4 5" xfId="9543"/>
    <cellStyle name="Normal 5 2 4 5 2" xfId="9544"/>
    <cellStyle name="Normal 5 2 4 5 2 2" xfId="19761"/>
    <cellStyle name="Normal 5 2 4 5 3" xfId="9545"/>
    <cellStyle name="Normal 5 2 4 5 3 2" xfId="19762"/>
    <cellStyle name="Normal 5 2 4 5 4" xfId="9546"/>
    <cellStyle name="Normal 5 2 4 5 4 2" xfId="19763"/>
    <cellStyle name="Normal 5 2 4 5 5" xfId="9547"/>
    <cellStyle name="Normal 5 2 4 5 5 2" xfId="19764"/>
    <cellStyle name="Normal 5 2 4 5 6" xfId="9548"/>
    <cellStyle name="Normal 5 2 4 5 6 2" xfId="19765"/>
    <cellStyle name="Normal 5 2 4 5 7" xfId="19760"/>
    <cellStyle name="Normal 5 2 4 6" xfId="9549"/>
    <cellStyle name="Normal 5 2 4 6 2" xfId="19766"/>
    <cellStyle name="Normal 5 2 4 7" xfId="9550"/>
    <cellStyle name="Normal 5 2 4 7 2" xfId="19767"/>
    <cellStyle name="Normal 5 2 4 8" xfId="9551"/>
    <cellStyle name="Normal 5 2 4 8 2" xfId="19768"/>
    <cellStyle name="Normal 5 2 4 9" xfId="9552"/>
    <cellStyle name="Normal 5 2 4 9 2" xfId="19769"/>
    <cellStyle name="Normal 5 2 5" xfId="9553"/>
    <cellStyle name="Normal 5 2 5 10" xfId="19770"/>
    <cellStyle name="Normal 5 2 5 2" xfId="9554"/>
    <cellStyle name="Normal 5 2 5 2 2" xfId="9555"/>
    <cellStyle name="Normal 5 2 5 2 2 2" xfId="19772"/>
    <cellStyle name="Normal 5 2 5 2 3" xfId="9556"/>
    <cellStyle name="Normal 5 2 5 2 3 2" xfId="19773"/>
    <cellStyle name="Normal 5 2 5 2 4" xfId="9557"/>
    <cellStyle name="Normal 5 2 5 2 4 2" xfId="19774"/>
    <cellStyle name="Normal 5 2 5 2 5" xfId="9558"/>
    <cellStyle name="Normal 5 2 5 2 5 2" xfId="19775"/>
    <cellStyle name="Normal 5 2 5 2 6" xfId="9559"/>
    <cellStyle name="Normal 5 2 5 2 6 2" xfId="19776"/>
    <cellStyle name="Normal 5 2 5 2 7" xfId="19771"/>
    <cellStyle name="Normal 5 2 5 3" xfId="9560"/>
    <cellStyle name="Normal 5 2 5 3 2" xfId="9561"/>
    <cellStyle name="Normal 5 2 5 3 2 2" xfId="19778"/>
    <cellStyle name="Normal 5 2 5 3 3" xfId="9562"/>
    <cellStyle name="Normal 5 2 5 3 3 2" xfId="19779"/>
    <cellStyle name="Normal 5 2 5 3 4" xfId="9563"/>
    <cellStyle name="Normal 5 2 5 3 4 2" xfId="19780"/>
    <cellStyle name="Normal 5 2 5 3 5" xfId="9564"/>
    <cellStyle name="Normal 5 2 5 3 5 2" xfId="19781"/>
    <cellStyle name="Normal 5 2 5 3 6" xfId="9565"/>
    <cellStyle name="Normal 5 2 5 3 6 2" xfId="19782"/>
    <cellStyle name="Normal 5 2 5 3 7" xfId="19777"/>
    <cellStyle name="Normal 5 2 5 4" xfId="9566"/>
    <cellStyle name="Normal 5 2 5 4 2" xfId="9567"/>
    <cellStyle name="Normal 5 2 5 4 2 2" xfId="19784"/>
    <cellStyle name="Normal 5 2 5 4 3" xfId="9568"/>
    <cellStyle name="Normal 5 2 5 4 3 2" xfId="19785"/>
    <cellStyle name="Normal 5 2 5 4 4" xfId="9569"/>
    <cellStyle name="Normal 5 2 5 4 4 2" xfId="19786"/>
    <cellStyle name="Normal 5 2 5 4 5" xfId="9570"/>
    <cellStyle name="Normal 5 2 5 4 5 2" xfId="19787"/>
    <cellStyle name="Normal 5 2 5 4 6" xfId="9571"/>
    <cellStyle name="Normal 5 2 5 4 6 2" xfId="19788"/>
    <cellStyle name="Normal 5 2 5 4 7" xfId="19783"/>
    <cellStyle name="Normal 5 2 5 5" xfId="9572"/>
    <cellStyle name="Normal 5 2 5 5 2" xfId="19789"/>
    <cellStyle name="Normal 5 2 5 6" xfId="9573"/>
    <cellStyle name="Normal 5 2 5 6 2" xfId="19790"/>
    <cellStyle name="Normal 5 2 5 7" xfId="9574"/>
    <cellStyle name="Normal 5 2 5 7 2" xfId="19791"/>
    <cellStyle name="Normal 5 2 5 8" xfId="9575"/>
    <cellStyle name="Normal 5 2 5 8 2" xfId="19792"/>
    <cellStyle name="Normal 5 2 5 9" xfId="9576"/>
    <cellStyle name="Normal 5 2 5 9 2" xfId="19793"/>
    <cellStyle name="Normal 5 2 6" xfId="9577"/>
    <cellStyle name="Normal 5 2 6 2" xfId="9578"/>
    <cellStyle name="Normal 5 2 6 2 2" xfId="19795"/>
    <cellStyle name="Normal 5 2 6 3" xfId="9579"/>
    <cellStyle name="Normal 5 2 6 3 2" xfId="19796"/>
    <cellStyle name="Normal 5 2 6 4" xfId="9580"/>
    <cellStyle name="Normal 5 2 6 4 2" xfId="19797"/>
    <cellStyle name="Normal 5 2 6 5" xfId="9581"/>
    <cellStyle name="Normal 5 2 6 5 2" xfId="19798"/>
    <cellStyle name="Normal 5 2 6 6" xfId="9582"/>
    <cellStyle name="Normal 5 2 6 6 2" xfId="19799"/>
    <cellStyle name="Normal 5 2 6 7" xfId="19794"/>
    <cellStyle name="Normal 5 2 7" xfId="9583"/>
    <cellStyle name="Normal 5 2 7 2" xfId="9584"/>
    <cellStyle name="Normal 5 2 7 2 2" xfId="19801"/>
    <cellStyle name="Normal 5 2 7 3" xfId="9585"/>
    <cellStyle name="Normal 5 2 7 3 2" xfId="19802"/>
    <cellStyle name="Normal 5 2 7 4" xfId="9586"/>
    <cellStyle name="Normal 5 2 7 4 2" xfId="19803"/>
    <cellStyle name="Normal 5 2 7 5" xfId="9587"/>
    <cellStyle name="Normal 5 2 7 5 2" xfId="19804"/>
    <cellStyle name="Normal 5 2 7 6" xfId="9588"/>
    <cellStyle name="Normal 5 2 7 6 2" xfId="19805"/>
    <cellStyle name="Normal 5 2 7 7" xfId="19800"/>
    <cellStyle name="Normal 5 2 8" xfId="9589"/>
    <cellStyle name="Normal 5 2 8 2" xfId="9590"/>
    <cellStyle name="Normal 5 2 8 2 2" xfId="19807"/>
    <cellStyle name="Normal 5 2 8 3" xfId="9591"/>
    <cellStyle name="Normal 5 2 8 3 2" xfId="19808"/>
    <cellStyle name="Normal 5 2 8 4" xfId="9592"/>
    <cellStyle name="Normal 5 2 8 4 2" xfId="19809"/>
    <cellStyle name="Normal 5 2 8 5" xfId="9593"/>
    <cellStyle name="Normal 5 2 8 5 2" xfId="19810"/>
    <cellStyle name="Normal 5 2 8 6" xfId="9594"/>
    <cellStyle name="Normal 5 2 8 6 2" xfId="19811"/>
    <cellStyle name="Normal 5 2 8 7" xfId="19806"/>
    <cellStyle name="Normal 5 2 9" xfId="9595"/>
    <cellStyle name="Normal 5 2 9 2" xfId="19812"/>
    <cellStyle name="Normal 5 2_Budget" xfId="9596"/>
    <cellStyle name="Normal 5 3" xfId="9597"/>
    <cellStyle name="Normal 5 3 10" xfId="9598"/>
    <cellStyle name="Normal 5 3 10 2" xfId="19814"/>
    <cellStyle name="Normal 5 3 11" xfId="9599"/>
    <cellStyle name="Normal 5 3 11 2" xfId="19815"/>
    <cellStyle name="Normal 5 3 12" xfId="9600"/>
    <cellStyle name="Normal 5 3 12 2" xfId="19816"/>
    <cellStyle name="Normal 5 3 13" xfId="9601"/>
    <cellStyle name="Normal 5 3 13 2" xfId="19817"/>
    <cellStyle name="Normal 5 3 14" xfId="19813"/>
    <cellStyle name="Normal 5 3 2" xfId="9602"/>
    <cellStyle name="Normal 5 3 2 10" xfId="9603"/>
    <cellStyle name="Normal 5 3 2 10 2" xfId="19819"/>
    <cellStyle name="Normal 5 3 2 11" xfId="9604"/>
    <cellStyle name="Normal 5 3 2 11 2" xfId="19820"/>
    <cellStyle name="Normal 5 3 2 12" xfId="9605"/>
    <cellStyle name="Normal 5 3 2 12 2" xfId="19821"/>
    <cellStyle name="Normal 5 3 2 13" xfId="19818"/>
    <cellStyle name="Normal 5 3 2 2" xfId="9606"/>
    <cellStyle name="Normal 5 3 2 2 10" xfId="9607"/>
    <cellStyle name="Normal 5 3 2 2 10 2" xfId="19823"/>
    <cellStyle name="Normal 5 3 2 2 11" xfId="19822"/>
    <cellStyle name="Normal 5 3 2 2 2" xfId="9608"/>
    <cellStyle name="Normal 5 3 2 2 2 2" xfId="9609"/>
    <cellStyle name="Normal 5 3 2 2 2 2 2" xfId="19825"/>
    <cellStyle name="Normal 5 3 2 2 2 3" xfId="9610"/>
    <cellStyle name="Normal 5 3 2 2 2 3 2" xfId="19826"/>
    <cellStyle name="Normal 5 3 2 2 2 4" xfId="9611"/>
    <cellStyle name="Normal 5 3 2 2 2 4 2" xfId="19827"/>
    <cellStyle name="Normal 5 3 2 2 2 5" xfId="9612"/>
    <cellStyle name="Normal 5 3 2 2 2 5 2" xfId="19828"/>
    <cellStyle name="Normal 5 3 2 2 2 6" xfId="9613"/>
    <cellStyle name="Normal 5 3 2 2 2 6 2" xfId="19829"/>
    <cellStyle name="Normal 5 3 2 2 2 7" xfId="19824"/>
    <cellStyle name="Normal 5 3 2 2 3" xfId="9614"/>
    <cellStyle name="Normal 5 3 2 2 3 2" xfId="9615"/>
    <cellStyle name="Normal 5 3 2 2 3 2 2" xfId="19831"/>
    <cellStyle name="Normal 5 3 2 2 3 3" xfId="9616"/>
    <cellStyle name="Normal 5 3 2 2 3 3 2" xfId="19832"/>
    <cellStyle name="Normal 5 3 2 2 3 4" xfId="9617"/>
    <cellStyle name="Normal 5 3 2 2 3 4 2" xfId="19833"/>
    <cellStyle name="Normal 5 3 2 2 3 5" xfId="9618"/>
    <cellStyle name="Normal 5 3 2 2 3 5 2" xfId="19834"/>
    <cellStyle name="Normal 5 3 2 2 3 6" xfId="9619"/>
    <cellStyle name="Normal 5 3 2 2 3 6 2" xfId="19835"/>
    <cellStyle name="Normal 5 3 2 2 3 7" xfId="19830"/>
    <cellStyle name="Normal 5 3 2 2 4" xfId="9620"/>
    <cellStyle name="Normal 5 3 2 2 4 2" xfId="9621"/>
    <cellStyle name="Normal 5 3 2 2 4 2 2" xfId="19837"/>
    <cellStyle name="Normal 5 3 2 2 4 3" xfId="9622"/>
    <cellStyle name="Normal 5 3 2 2 4 3 2" xfId="19838"/>
    <cellStyle name="Normal 5 3 2 2 4 4" xfId="9623"/>
    <cellStyle name="Normal 5 3 2 2 4 4 2" xfId="19839"/>
    <cellStyle name="Normal 5 3 2 2 4 5" xfId="9624"/>
    <cellStyle name="Normal 5 3 2 2 4 5 2" xfId="19840"/>
    <cellStyle name="Normal 5 3 2 2 4 6" xfId="9625"/>
    <cellStyle name="Normal 5 3 2 2 4 6 2" xfId="19841"/>
    <cellStyle name="Normal 5 3 2 2 4 7" xfId="19836"/>
    <cellStyle name="Normal 5 3 2 2 5" xfId="9626"/>
    <cellStyle name="Normal 5 3 2 2 5 2" xfId="9627"/>
    <cellStyle name="Normal 5 3 2 2 5 2 2" xfId="19843"/>
    <cellStyle name="Normal 5 3 2 2 5 3" xfId="9628"/>
    <cellStyle name="Normal 5 3 2 2 5 3 2" xfId="19844"/>
    <cellStyle name="Normal 5 3 2 2 5 4" xfId="9629"/>
    <cellStyle name="Normal 5 3 2 2 5 4 2" xfId="19845"/>
    <cellStyle name="Normal 5 3 2 2 5 5" xfId="9630"/>
    <cellStyle name="Normal 5 3 2 2 5 5 2" xfId="19846"/>
    <cellStyle name="Normal 5 3 2 2 5 6" xfId="9631"/>
    <cellStyle name="Normal 5 3 2 2 5 6 2" xfId="19847"/>
    <cellStyle name="Normal 5 3 2 2 5 7" xfId="19842"/>
    <cellStyle name="Normal 5 3 2 2 6" xfId="9632"/>
    <cellStyle name="Normal 5 3 2 2 6 2" xfId="19848"/>
    <cellStyle name="Normal 5 3 2 2 7" xfId="9633"/>
    <cellStyle name="Normal 5 3 2 2 7 2" xfId="19849"/>
    <cellStyle name="Normal 5 3 2 2 8" xfId="9634"/>
    <cellStyle name="Normal 5 3 2 2 8 2" xfId="19850"/>
    <cellStyle name="Normal 5 3 2 2 9" xfId="9635"/>
    <cellStyle name="Normal 5 3 2 2 9 2" xfId="19851"/>
    <cellStyle name="Normal 5 3 2 3" xfId="9636"/>
    <cellStyle name="Normal 5 3 2 3 2" xfId="9637"/>
    <cellStyle name="Normal 5 3 2 3 2 2" xfId="19853"/>
    <cellStyle name="Normal 5 3 2 3 3" xfId="9638"/>
    <cellStyle name="Normal 5 3 2 3 3 2" xfId="19854"/>
    <cellStyle name="Normal 5 3 2 3 4" xfId="9639"/>
    <cellStyle name="Normal 5 3 2 3 4 2" xfId="19855"/>
    <cellStyle name="Normal 5 3 2 3 5" xfId="9640"/>
    <cellStyle name="Normal 5 3 2 3 5 2" xfId="19856"/>
    <cellStyle name="Normal 5 3 2 3 6" xfId="9641"/>
    <cellStyle name="Normal 5 3 2 3 6 2" xfId="19857"/>
    <cellStyle name="Normal 5 3 2 3 7" xfId="19852"/>
    <cellStyle name="Normal 5 3 2 4" xfId="9642"/>
    <cellStyle name="Normal 5 3 2 4 2" xfId="9643"/>
    <cellStyle name="Normal 5 3 2 4 2 2" xfId="19859"/>
    <cellStyle name="Normal 5 3 2 4 3" xfId="9644"/>
    <cellStyle name="Normal 5 3 2 4 3 2" xfId="19860"/>
    <cellStyle name="Normal 5 3 2 4 4" xfId="9645"/>
    <cellStyle name="Normal 5 3 2 4 4 2" xfId="19861"/>
    <cellStyle name="Normal 5 3 2 4 5" xfId="9646"/>
    <cellStyle name="Normal 5 3 2 4 5 2" xfId="19862"/>
    <cellStyle name="Normal 5 3 2 4 6" xfId="9647"/>
    <cellStyle name="Normal 5 3 2 4 6 2" xfId="19863"/>
    <cellStyle name="Normal 5 3 2 4 7" xfId="19858"/>
    <cellStyle name="Normal 5 3 2 5" xfId="9648"/>
    <cellStyle name="Normal 5 3 2 5 2" xfId="9649"/>
    <cellStyle name="Normal 5 3 2 5 2 2" xfId="19865"/>
    <cellStyle name="Normal 5 3 2 5 3" xfId="9650"/>
    <cellStyle name="Normal 5 3 2 5 3 2" xfId="19866"/>
    <cellStyle name="Normal 5 3 2 5 4" xfId="9651"/>
    <cellStyle name="Normal 5 3 2 5 4 2" xfId="19867"/>
    <cellStyle name="Normal 5 3 2 5 5" xfId="9652"/>
    <cellStyle name="Normal 5 3 2 5 5 2" xfId="19868"/>
    <cellStyle name="Normal 5 3 2 5 6" xfId="9653"/>
    <cellStyle name="Normal 5 3 2 5 6 2" xfId="19869"/>
    <cellStyle name="Normal 5 3 2 5 7" xfId="19864"/>
    <cellStyle name="Normal 5 3 2 6" xfId="9654"/>
    <cellStyle name="Normal 5 3 2 6 2" xfId="9655"/>
    <cellStyle name="Normal 5 3 2 6 2 2" xfId="19871"/>
    <cellStyle name="Normal 5 3 2 6 3" xfId="9656"/>
    <cellStyle name="Normal 5 3 2 6 3 2" xfId="19872"/>
    <cellStyle name="Normal 5 3 2 6 4" xfId="9657"/>
    <cellStyle name="Normal 5 3 2 6 4 2" xfId="19873"/>
    <cellStyle name="Normal 5 3 2 6 5" xfId="9658"/>
    <cellStyle name="Normal 5 3 2 6 5 2" xfId="19874"/>
    <cellStyle name="Normal 5 3 2 6 6" xfId="9659"/>
    <cellStyle name="Normal 5 3 2 6 6 2" xfId="19875"/>
    <cellStyle name="Normal 5 3 2 6 7" xfId="19870"/>
    <cellStyle name="Normal 5 3 2 7" xfId="9660"/>
    <cellStyle name="Normal 5 3 2 7 2" xfId="19876"/>
    <cellStyle name="Normal 5 3 2 8" xfId="9661"/>
    <cellStyle name="Normal 5 3 2 8 2" xfId="19877"/>
    <cellStyle name="Normal 5 3 2 9" xfId="9662"/>
    <cellStyle name="Normal 5 3 2 9 2" xfId="19878"/>
    <cellStyle name="Normal 5 3 3" xfId="9663"/>
    <cellStyle name="Normal 5 3 3 10" xfId="9664"/>
    <cellStyle name="Normal 5 3 3 10 2" xfId="19880"/>
    <cellStyle name="Normal 5 3 3 11" xfId="9665"/>
    <cellStyle name="Normal 5 3 3 11 2" xfId="19881"/>
    <cellStyle name="Normal 5 3 3 12" xfId="19879"/>
    <cellStyle name="Normal 5 3 3 2" xfId="9666"/>
    <cellStyle name="Normal 5 3 3 2 2" xfId="9667"/>
    <cellStyle name="Normal 5 3 3 2 2 2" xfId="19883"/>
    <cellStyle name="Normal 5 3 3 2 3" xfId="9668"/>
    <cellStyle name="Normal 5 3 3 2 3 2" xfId="19884"/>
    <cellStyle name="Normal 5 3 3 2 4" xfId="9669"/>
    <cellStyle name="Normal 5 3 3 2 4 2" xfId="19885"/>
    <cellStyle name="Normal 5 3 3 2 5" xfId="9670"/>
    <cellStyle name="Normal 5 3 3 2 5 2" xfId="19886"/>
    <cellStyle name="Normal 5 3 3 2 6" xfId="9671"/>
    <cellStyle name="Normal 5 3 3 2 6 2" xfId="19887"/>
    <cellStyle name="Normal 5 3 3 2 7" xfId="19882"/>
    <cellStyle name="Normal 5 3 3 3" xfId="9672"/>
    <cellStyle name="Normal 5 3 3 3 2" xfId="9673"/>
    <cellStyle name="Normal 5 3 3 3 2 2" xfId="19889"/>
    <cellStyle name="Normal 5 3 3 3 3" xfId="9674"/>
    <cellStyle name="Normal 5 3 3 3 3 2" xfId="19890"/>
    <cellStyle name="Normal 5 3 3 3 4" xfId="9675"/>
    <cellStyle name="Normal 5 3 3 3 4 2" xfId="19891"/>
    <cellStyle name="Normal 5 3 3 3 5" xfId="9676"/>
    <cellStyle name="Normal 5 3 3 3 5 2" xfId="19892"/>
    <cellStyle name="Normal 5 3 3 3 6" xfId="9677"/>
    <cellStyle name="Normal 5 3 3 3 6 2" xfId="19893"/>
    <cellStyle name="Normal 5 3 3 3 7" xfId="19888"/>
    <cellStyle name="Normal 5 3 3 4" xfId="9678"/>
    <cellStyle name="Normal 5 3 3 4 2" xfId="9679"/>
    <cellStyle name="Normal 5 3 3 4 2 2" xfId="19895"/>
    <cellStyle name="Normal 5 3 3 4 3" xfId="9680"/>
    <cellStyle name="Normal 5 3 3 4 3 2" xfId="19896"/>
    <cellStyle name="Normal 5 3 3 4 4" xfId="9681"/>
    <cellStyle name="Normal 5 3 3 4 4 2" xfId="19897"/>
    <cellStyle name="Normal 5 3 3 4 5" xfId="9682"/>
    <cellStyle name="Normal 5 3 3 4 5 2" xfId="19898"/>
    <cellStyle name="Normal 5 3 3 4 6" xfId="9683"/>
    <cellStyle name="Normal 5 3 3 4 6 2" xfId="19899"/>
    <cellStyle name="Normal 5 3 3 4 7" xfId="19894"/>
    <cellStyle name="Normal 5 3 3 5" xfId="9684"/>
    <cellStyle name="Normal 5 3 3 5 2" xfId="9685"/>
    <cellStyle name="Normal 5 3 3 5 2 2" xfId="19901"/>
    <cellStyle name="Normal 5 3 3 5 3" xfId="9686"/>
    <cellStyle name="Normal 5 3 3 5 3 2" xfId="19902"/>
    <cellStyle name="Normal 5 3 3 5 4" xfId="9687"/>
    <cellStyle name="Normal 5 3 3 5 4 2" xfId="19903"/>
    <cellStyle name="Normal 5 3 3 5 5" xfId="9688"/>
    <cellStyle name="Normal 5 3 3 5 5 2" xfId="19904"/>
    <cellStyle name="Normal 5 3 3 5 6" xfId="9689"/>
    <cellStyle name="Normal 5 3 3 5 6 2" xfId="19905"/>
    <cellStyle name="Normal 5 3 3 5 7" xfId="19900"/>
    <cellStyle name="Normal 5 3 3 6" xfId="9690"/>
    <cellStyle name="Normal 5 3 3 6 2" xfId="19906"/>
    <cellStyle name="Normal 5 3 3 7" xfId="9691"/>
    <cellStyle name="Normal 5 3 3 7 2" xfId="19907"/>
    <cellStyle name="Normal 5 3 3 8" xfId="9692"/>
    <cellStyle name="Normal 5 3 3 8 2" xfId="19908"/>
    <cellStyle name="Normal 5 3 3 9" xfId="9693"/>
    <cellStyle name="Normal 5 3 3 9 2" xfId="19909"/>
    <cellStyle name="Normal 5 3 4" xfId="9694"/>
    <cellStyle name="Normal 5 3 4 2" xfId="9695"/>
    <cellStyle name="Normal 5 3 4 2 2" xfId="9696"/>
    <cellStyle name="Normal 5 3 4 2 2 2" xfId="19912"/>
    <cellStyle name="Normal 5 3 4 2 3" xfId="19911"/>
    <cellStyle name="Normal 5 3 4 3" xfId="9697"/>
    <cellStyle name="Normal 5 3 4 3 2" xfId="9698"/>
    <cellStyle name="Normal 5 3 4 3 2 2" xfId="19914"/>
    <cellStyle name="Normal 5 3 4 3 3" xfId="9699"/>
    <cellStyle name="Normal 5 3 4 3 3 2" xfId="9700"/>
    <cellStyle name="Normal 5 3 4 3 3 2 2" xfId="19916"/>
    <cellStyle name="Normal 5 3 4 3 3 3" xfId="9701"/>
    <cellStyle name="Normal 5 3 4 3 3 3 2" xfId="9702"/>
    <cellStyle name="Normal 5 3 4 3 3 3 2 2" xfId="19918"/>
    <cellStyle name="Normal 5 3 4 3 3 3 3" xfId="19917"/>
    <cellStyle name="Normal 5 3 4 3 3 4" xfId="9703"/>
    <cellStyle name="Normal 5 3 4 3 3 4 2" xfId="19919"/>
    <cellStyle name="Normal 5 3 4 3 3 5" xfId="19915"/>
    <cellStyle name="Normal 5 3 4 3 4" xfId="9704"/>
    <cellStyle name="Normal 5 3 4 3 4 2" xfId="19920"/>
    <cellStyle name="Normal 5 3 4 3 5" xfId="19913"/>
    <cellStyle name="Normal 5 3 4 4" xfId="9705"/>
    <cellStyle name="Normal 5 3 4 4 2" xfId="9706"/>
    <cellStyle name="Normal 5 3 4 4 2 2" xfId="19922"/>
    <cellStyle name="Normal 5 3 4 4 3" xfId="9707"/>
    <cellStyle name="Normal 5 3 4 4 3 2" xfId="19923"/>
    <cellStyle name="Normal 5 3 4 4 4" xfId="9708"/>
    <cellStyle name="Normal 5 3 4 4 4 2" xfId="19924"/>
    <cellStyle name="Normal 5 3 4 4 5" xfId="19921"/>
    <cellStyle name="Normal 5 3 4 5" xfId="9709"/>
    <cellStyle name="Normal 5 3 4 5 2" xfId="19925"/>
    <cellStyle name="Normal 5 3 4 6" xfId="9710"/>
    <cellStyle name="Normal 5 3 4 6 2" xfId="19926"/>
    <cellStyle name="Normal 5 3 4 7" xfId="9711"/>
    <cellStyle name="Normal 5 3 4 7 2" xfId="19927"/>
    <cellStyle name="Normal 5 3 4 8" xfId="19910"/>
    <cellStyle name="Normal 5 3 5" xfId="9712"/>
    <cellStyle name="Normal 5 3 5 2" xfId="9713"/>
    <cellStyle name="Normal 5 3 5 2 2" xfId="19929"/>
    <cellStyle name="Normal 5 3 5 3" xfId="9714"/>
    <cellStyle name="Normal 5 3 5 3 2" xfId="19930"/>
    <cellStyle name="Normal 5 3 5 4" xfId="9715"/>
    <cellStyle name="Normal 5 3 5 4 2" xfId="19931"/>
    <cellStyle name="Normal 5 3 5 5" xfId="9716"/>
    <cellStyle name="Normal 5 3 5 5 2" xfId="19932"/>
    <cellStyle name="Normal 5 3 5 6" xfId="9717"/>
    <cellStyle name="Normal 5 3 5 6 2" xfId="19933"/>
    <cellStyle name="Normal 5 3 5 7" xfId="9718"/>
    <cellStyle name="Normal 5 3 5 7 2" xfId="19934"/>
    <cellStyle name="Normal 5 3 5 8" xfId="19928"/>
    <cellStyle name="Normal 5 3 6" xfId="9719"/>
    <cellStyle name="Normal 5 3 6 2" xfId="9720"/>
    <cellStyle name="Normal 5 3 6 2 2" xfId="19936"/>
    <cellStyle name="Normal 5 3 6 3" xfId="9721"/>
    <cellStyle name="Normal 5 3 6 3 2" xfId="19937"/>
    <cellStyle name="Normal 5 3 6 4" xfId="9722"/>
    <cellStyle name="Normal 5 3 6 4 2" xfId="19938"/>
    <cellStyle name="Normal 5 3 6 5" xfId="9723"/>
    <cellStyle name="Normal 5 3 6 5 2" xfId="19939"/>
    <cellStyle name="Normal 5 3 6 6" xfId="9724"/>
    <cellStyle name="Normal 5 3 6 6 2" xfId="19940"/>
    <cellStyle name="Normal 5 3 6 7" xfId="19935"/>
    <cellStyle name="Normal 5 3 7" xfId="9725"/>
    <cellStyle name="Normal 5 3 7 2" xfId="9726"/>
    <cellStyle name="Normal 5 3 7 2 2" xfId="19942"/>
    <cellStyle name="Normal 5 3 7 3" xfId="9727"/>
    <cellStyle name="Normal 5 3 7 3 2" xfId="19943"/>
    <cellStyle name="Normal 5 3 7 4" xfId="9728"/>
    <cellStyle name="Normal 5 3 7 4 2" xfId="19944"/>
    <cellStyle name="Normal 5 3 7 5" xfId="9729"/>
    <cellStyle name="Normal 5 3 7 5 2" xfId="19945"/>
    <cellStyle name="Normal 5 3 7 6" xfId="9730"/>
    <cellStyle name="Normal 5 3 7 6 2" xfId="19946"/>
    <cellStyle name="Normal 5 3 7 7" xfId="19941"/>
    <cellStyle name="Normal 5 3 8" xfId="9731"/>
    <cellStyle name="Normal 5 3 8 2" xfId="19947"/>
    <cellStyle name="Normal 5 3 9" xfId="9732"/>
    <cellStyle name="Normal 5 3 9 2" xfId="19948"/>
    <cellStyle name="Normal 5 4" xfId="9733"/>
    <cellStyle name="Normal 5 4 10" xfId="9734"/>
    <cellStyle name="Normal 5 4 10 2" xfId="19950"/>
    <cellStyle name="Normal 5 4 11" xfId="9735"/>
    <cellStyle name="Normal 5 4 11 2" xfId="19951"/>
    <cellStyle name="Normal 5 4 12" xfId="9736"/>
    <cellStyle name="Normal 5 4 12 2" xfId="19952"/>
    <cellStyle name="Normal 5 4 13" xfId="19949"/>
    <cellStyle name="Normal 5 4 2" xfId="9737"/>
    <cellStyle name="Normal 5 4 2 10" xfId="9738"/>
    <cellStyle name="Normal 5 4 2 10 2" xfId="19954"/>
    <cellStyle name="Normal 5 4 2 11" xfId="19953"/>
    <cellStyle name="Normal 5 4 2 2" xfId="9739"/>
    <cellStyle name="Normal 5 4 2 2 10" xfId="19955"/>
    <cellStyle name="Normal 5 4 2 2 2" xfId="9740"/>
    <cellStyle name="Normal 5 4 2 2 2 2" xfId="9741"/>
    <cellStyle name="Normal 5 4 2 2 2 2 2" xfId="19957"/>
    <cellStyle name="Normal 5 4 2 2 2 3" xfId="9742"/>
    <cellStyle name="Normal 5 4 2 2 2 3 2" xfId="19958"/>
    <cellStyle name="Normal 5 4 2 2 2 4" xfId="9743"/>
    <cellStyle name="Normal 5 4 2 2 2 4 2" xfId="19959"/>
    <cellStyle name="Normal 5 4 2 2 2 5" xfId="9744"/>
    <cellStyle name="Normal 5 4 2 2 2 5 2" xfId="19960"/>
    <cellStyle name="Normal 5 4 2 2 2 6" xfId="9745"/>
    <cellStyle name="Normal 5 4 2 2 2 6 2" xfId="19961"/>
    <cellStyle name="Normal 5 4 2 2 2 7" xfId="19956"/>
    <cellStyle name="Normal 5 4 2 2 3" xfId="9746"/>
    <cellStyle name="Normal 5 4 2 2 3 2" xfId="9747"/>
    <cellStyle name="Normal 5 4 2 2 3 2 2" xfId="19963"/>
    <cellStyle name="Normal 5 4 2 2 3 3" xfId="9748"/>
    <cellStyle name="Normal 5 4 2 2 3 3 2" xfId="19964"/>
    <cellStyle name="Normal 5 4 2 2 3 4" xfId="9749"/>
    <cellStyle name="Normal 5 4 2 2 3 4 2" xfId="19965"/>
    <cellStyle name="Normal 5 4 2 2 3 5" xfId="9750"/>
    <cellStyle name="Normal 5 4 2 2 3 5 2" xfId="19966"/>
    <cellStyle name="Normal 5 4 2 2 3 6" xfId="9751"/>
    <cellStyle name="Normal 5 4 2 2 3 6 2" xfId="19967"/>
    <cellStyle name="Normal 5 4 2 2 3 7" xfId="19962"/>
    <cellStyle name="Normal 5 4 2 2 4" xfId="9752"/>
    <cellStyle name="Normal 5 4 2 2 4 2" xfId="9753"/>
    <cellStyle name="Normal 5 4 2 2 4 2 2" xfId="19969"/>
    <cellStyle name="Normal 5 4 2 2 4 3" xfId="9754"/>
    <cellStyle name="Normal 5 4 2 2 4 3 2" xfId="19970"/>
    <cellStyle name="Normal 5 4 2 2 4 4" xfId="9755"/>
    <cellStyle name="Normal 5 4 2 2 4 4 2" xfId="19971"/>
    <cellStyle name="Normal 5 4 2 2 4 5" xfId="9756"/>
    <cellStyle name="Normal 5 4 2 2 4 5 2" xfId="19972"/>
    <cellStyle name="Normal 5 4 2 2 4 6" xfId="9757"/>
    <cellStyle name="Normal 5 4 2 2 4 6 2" xfId="19973"/>
    <cellStyle name="Normal 5 4 2 2 4 7" xfId="19968"/>
    <cellStyle name="Normal 5 4 2 2 5" xfId="9758"/>
    <cellStyle name="Normal 5 4 2 2 5 2" xfId="19974"/>
    <cellStyle name="Normal 5 4 2 2 6" xfId="9759"/>
    <cellStyle name="Normal 5 4 2 2 6 2" xfId="19975"/>
    <cellStyle name="Normal 5 4 2 2 7" xfId="9760"/>
    <cellStyle name="Normal 5 4 2 2 7 2" xfId="19976"/>
    <cellStyle name="Normal 5 4 2 2 8" xfId="9761"/>
    <cellStyle name="Normal 5 4 2 2 8 2" xfId="19977"/>
    <cellStyle name="Normal 5 4 2 2 9" xfId="9762"/>
    <cellStyle name="Normal 5 4 2 2 9 2" xfId="19978"/>
    <cellStyle name="Normal 5 4 2 3" xfId="9763"/>
    <cellStyle name="Normal 5 4 2 3 2" xfId="9764"/>
    <cellStyle name="Normal 5 4 2 3 2 2" xfId="19980"/>
    <cellStyle name="Normal 5 4 2 3 3" xfId="9765"/>
    <cellStyle name="Normal 5 4 2 3 3 2" xfId="19981"/>
    <cellStyle name="Normal 5 4 2 3 4" xfId="9766"/>
    <cellStyle name="Normal 5 4 2 3 4 2" xfId="19982"/>
    <cellStyle name="Normal 5 4 2 3 5" xfId="9767"/>
    <cellStyle name="Normal 5 4 2 3 5 2" xfId="19983"/>
    <cellStyle name="Normal 5 4 2 3 6" xfId="9768"/>
    <cellStyle name="Normal 5 4 2 3 6 2" xfId="19984"/>
    <cellStyle name="Normal 5 4 2 3 7" xfId="19979"/>
    <cellStyle name="Normal 5 4 2 4" xfId="9769"/>
    <cellStyle name="Normal 5 4 2 4 2" xfId="9770"/>
    <cellStyle name="Normal 5 4 2 4 2 2" xfId="19986"/>
    <cellStyle name="Normal 5 4 2 4 3" xfId="9771"/>
    <cellStyle name="Normal 5 4 2 4 3 2" xfId="19987"/>
    <cellStyle name="Normal 5 4 2 4 4" xfId="9772"/>
    <cellStyle name="Normal 5 4 2 4 4 2" xfId="19988"/>
    <cellStyle name="Normal 5 4 2 4 5" xfId="9773"/>
    <cellStyle name="Normal 5 4 2 4 5 2" xfId="19989"/>
    <cellStyle name="Normal 5 4 2 4 6" xfId="9774"/>
    <cellStyle name="Normal 5 4 2 4 6 2" xfId="19990"/>
    <cellStyle name="Normal 5 4 2 4 7" xfId="19985"/>
    <cellStyle name="Normal 5 4 2 5" xfId="9775"/>
    <cellStyle name="Normal 5 4 2 5 2" xfId="9776"/>
    <cellStyle name="Normal 5 4 2 5 2 2" xfId="19992"/>
    <cellStyle name="Normal 5 4 2 5 3" xfId="9777"/>
    <cellStyle name="Normal 5 4 2 5 3 2" xfId="19993"/>
    <cellStyle name="Normal 5 4 2 5 4" xfId="9778"/>
    <cellStyle name="Normal 5 4 2 5 4 2" xfId="19994"/>
    <cellStyle name="Normal 5 4 2 5 5" xfId="9779"/>
    <cellStyle name="Normal 5 4 2 5 5 2" xfId="19995"/>
    <cellStyle name="Normal 5 4 2 5 6" xfId="9780"/>
    <cellStyle name="Normal 5 4 2 5 6 2" xfId="19996"/>
    <cellStyle name="Normal 5 4 2 5 7" xfId="19991"/>
    <cellStyle name="Normal 5 4 2 6" xfId="9781"/>
    <cellStyle name="Normal 5 4 2 6 2" xfId="19997"/>
    <cellStyle name="Normal 5 4 2 7" xfId="9782"/>
    <cellStyle name="Normal 5 4 2 7 2" xfId="19998"/>
    <cellStyle name="Normal 5 4 2 8" xfId="9783"/>
    <cellStyle name="Normal 5 4 2 8 2" xfId="19999"/>
    <cellStyle name="Normal 5 4 2 9" xfId="9784"/>
    <cellStyle name="Normal 5 4 2 9 2" xfId="20000"/>
    <cellStyle name="Normal 5 4 3" xfId="9785"/>
    <cellStyle name="Normal 5 4 3 10" xfId="20001"/>
    <cellStyle name="Normal 5 4 3 2" xfId="9786"/>
    <cellStyle name="Normal 5 4 3 2 2" xfId="9787"/>
    <cellStyle name="Normal 5 4 3 2 2 2" xfId="20003"/>
    <cellStyle name="Normal 5 4 3 2 3" xfId="9788"/>
    <cellStyle name="Normal 5 4 3 2 3 2" xfId="20004"/>
    <cellStyle name="Normal 5 4 3 2 4" xfId="9789"/>
    <cellStyle name="Normal 5 4 3 2 4 2" xfId="20005"/>
    <cellStyle name="Normal 5 4 3 2 5" xfId="9790"/>
    <cellStyle name="Normal 5 4 3 2 5 2" xfId="20006"/>
    <cellStyle name="Normal 5 4 3 2 6" xfId="9791"/>
    <cellStyle name="Normal 5 4 3 2 6 2" xfId="20007"/>
    <cellStyle name="Normal 5 4 3 2 7" xfId="20002"/>
    <cellStyle name="Normal 5 4 3 3" xfId="9792"/>
    <cellStyle name="Normal 5 4 3 3 2" xfId="9793"/>
    <cellStyle name="Normal 5 4 3 3 2 2" xfId="20009"/>
    <cellStyle name="Normal 5 4 3 3 3" xfId="9794"/>
    <cellStyle name="Normal 5 4 3 3 3 2" xfId="20010"/>
    <cellStyle name="Normal 5 4 3 3 4" xfId="9795"/>
    <cellStyle name="Normal 5 4 3 3 4 2" xfId="20011"/>
    <cellStyle name="Normal 5 4 3 3 5" xfId="9796"/>
    <cellStyle name="Normal 5 4 3 3 5 2" xfId="20012"/>
    <cellStyle name="Normal 5 4 3 3 6" xfId="9797"/>
    <cellStyle name="Normal 5 4 3 3 6 2" xfId="20013"/>
    <cellStyle name="Normal 5 4 3 3 7" xfId="20008"/>
    <cellStyle name="Normal 5 4 3 4" xfId="9798"/>
    <cellStyle name="Normal 5 4 3 4 2" xfId="9799"/>
    <cellStyle name="Normal 5 4 3 4 2 2" xfId="20015"/>
    <cellStyle name="Normal 5 4 3 4 3" xfId="9800"/>
    <cellStyle name="Normal 5 4 3 4 3 2" xfId="20016"/>
    <cellStyle name="Normal 5 4 3 4 4" xfId="9801"/>
    <cellStyle name="Normal 5 4 3 4 4 2" xfId="20017"/>
    <cellStyle name="Normal 5 4 3 4 5" xfId="9802"/>
    <cellStyle name="Normal 5 4 3 4 5 2" xfId="20018"/>
    <cellStyle name="Normal 5 4 3 4 6" xfId="9803"/>
    <cellStyle name="Normal 5 4 3 4 6 2" xfId="20019"/>
    <cellStyle name="Normal 5 4 3 4 7" xfId="20014"/>
    <cellStyle name="Normal 5 4 3 5" xfId="9804"/>
    <cellStyle name="Normal 5 4 3 5 2" xfId="20020"/>
    <cellStyle name="Normal 5 4 3 6" xfId="9805"/>
    <cellStyle name="Normal 5 4 3 6 2" xfId="20021"/>
    <cellStyle name="Normal 5 4 3 7" xfId="9806"/>
    <cellStyle name="Normal 5 4 3 7 2" xfId="20022"/>
    <cellStyle name="Normal 5 4 3 8" xfId="9807"/>
    <cellStyle name="Normal 5 4 3 8 2" xfId="20023"/>
    <cellStyle name="Normal 5 4 3 9" xfId="9808"/>
    <cellStyle name="Normal 5 4 3 9 2" xfId="20024"/>
    <cellStyle name="Normal 5 4 4" xfId="9809"/>
    <cellStyle name="Normal 5 4 4 2" xfId="9810"/>
    <cellStyle name="Normal 5 4 4 2 2" xfId="20026"/>
    <cellStyle name="Normal 5 4 4 3" xfId="9811"/>
    <cellStyle name="Normal 5 4 4 3 2" xfId="20027"/>
    <cellStyle name="Normal 5 4 4 4" xfId="9812"/>
    <cellStyle name="Normal 5 4 4 4 2" xfId="20028"/>
    <cellStyle name="Normal 5 4 4 5" xfId="9813"/>
    <cellStyle name="Normal 5 4 4 5 2" xfId="20029"/>
    <cellStyle name="Normal 5 4 4 6" xfId="9814"/>
    <cellStyle name="Normal 5 4 4 6 2" xfId="20030"/>
    <cellStyle name="Normal 5 4 4 7" xfId="20025"/>
    <cellStyle name="Normal 5 4 5" xfId="9815"/>
    <cellStyle name="Normal 5 4 5 2" xfId="9816"/>
    <cellStyle name="Normal 5 4 5 2 2" xfId="20032"/>
    <cellStyle name="Normal 5 4 5 3" xfId="9817"/>
    <cellStyle name="Normal 5 4 5 3 2" xfId="20033"/>
    <cellStyle name="Normal 5 4 5 4" xfId="9818"/>
    <cellStyle name="Normal 5 4 5 4 2" xfId="20034"/>
    <cellStyle name="Normal 5 4 5 5" xfId="9819"/>
    <cellStyle name="Normal 5 4 5 5 2" xfId="20035"/>
    <cellStyle name="Normal 5 4 5 6" xfId="9820"/>
    <cellStyle name="Normal 5 4 5 6 2" xfId="20036"/>
    <cellStyle name="Normal 5 4 5 7" xfId="20031"/>
    <cellStyle name="Normal 5 4 6" xfId="9821"/>
    <cellStyle name="Normal 5 4 6 2" xfId="9822"/>
    <cellStyle name="Normal 5 4 6 2 2" xfId="20038"/>
    <cellStyle name="Normal 5 4 6 3" xfId="9823"/>
    <cellStyle name="Normal 5 4 6 3 2" xfId="20039"/>
    <cellStyle name="Normal 5 4 6 4" xfId="9824"/>
    <cellStyle name="Normal 5 4 6 4 2" xfId="20040"/>
    <cellStyle name="Normal 5 4 6 5" xfId="9825"/>
    <cellStyle name="Normal 5 4 6 5 2" xfId="20041"/>
    <cellStyle name="Normal 5 4 6 6" xfId="9826"/>
    <cellStyle name="Normal 5 4 6 6 2" xfId="20042"/>
    <cellStyle name="Normal 5 4 6 7" xfId="20037"/>
    <cellStyle name="Normal 5 4 7" xfId="9827"/>
    <cellStyle name="Normal 5 4 7 2" xfId="20043"/>
    <cellStyle name="Normal 5 4 8" xfId="9828"/>
    <cellStyle name="Normal 5 4 8 2" xfId="20044"/>
    <cellStyle name="Normal 5 4 9" xfId="9829"/>
    <cellStyle name="Normal 5 4 9 2" xfId="20045"/>
    <cellStyle name="Normal 5 5" xfId="9830"/>
    <cellStyle name="Normal 5 5 10" xfId="9831"/>
    <cellStyle name="Normal 5 5 10 2" xfId="20047"/>
    <cellStyle name="Normal 5 5 11" xfId="9832"/>
    <cellStyle name="Normal 5 5 11 2" xfId="20048"/>
    <cellStyle name="Normal 5 5 12" xfId="20046"/>
    <cellStyle name="Normal 5 5 2" xfId="9833"/>
    <cellStyle name="Normal 5 5 2 10" xfId="20049"/>
    <cellStyle name="Normal 5 5 2 2" xfId="9834"/>
    <cellStyle name="Normal 5 5 2 2 2" xfId="9835"/>
    <cellStyle name="Normal 5 5 2 2 2 2" xfId="20051"/>
    <cellStyle name="Normal 5 5 2 2 3" xfId="9836"/>
    <cellStyle name="Normal 5 5 2 2 3 2" xfId="20052"/>
    <cellStyle name="Normal 5 5 2 2 4" xfId="9837"/>
    <cellStyle name="Normal 5 5 2 2 4 2" xfId="20053"/>
    <cellStyle name="Normal 5 5 2 2 5" xfId="9838"/>
    <cellStyle name="Normal 5 5 2 2 5 2" xfId="20054"/>
    <cellStyle name="Normal 5 5 2 2 6" xfId="9839"/>
    <cellStyle name="Normal 5 5 2 2 6 2" xfId="20055"/>
    <cellStyle name="Normal 5 5 2 2 7" xfId="20050"/>
    <cellStyle name="Normal 5 5 2 3" xfId="9840"/>
    <cellStyle name="Normal 5 5 2 3 2" xfId="9841"/>
    <cellStyle name="Normal 5 5 2 3 2 2" xfId="20057"/>
    <cellStyle name="Normal 5 5 2 3 3" xfId="9842"/>
    <cellStyle name="Normal 5 5 2 3 3 2" xfId="20058"/>
    <cellStyle name="Normal 5 5 2 3 4" xfId="9843"/>
    <cellStyle name="Normal 5 5 2 3 4 2" xfId="20059"/>
    <cellStyle name="Normal 5 5 2 3 5" xfId="9844"/>
    <cellStyle name="Normal 5 5 2 3 5 2" xfId="20060"/>
    <cellStyle name="Normal 5 5 2 3 6" xfId="9845"/>
    <cellStyle name="Normal 5 5 2 3 6 2" xfId="20061"/>
    <cellStyle name="Normal 5 5 2 3 7" xfId="20056"/>
    <cellStyle name="Normal 5 5 2 4" xfId="9846"/>
    <cellStyle name="Normal 5 5 2 4 2" xfId="9847"/>
    <cellStyle name="Normal 5 5 2 4 2 2" xfId="20063"/>
    <cellStyle name="Normal 5 5 2 4 3" xfId="9848"/>
    <cellStyle name="Normal 5 5 2 4 3 2" xfId="20064"/>
    <cellStyle name="Normal 5 5 2 4 4" xfId="9849"/>
    <cellStyle name="Normal 5 5 2 4 4 2" xfId="20065"/>
    <cellStyle name="Normal 5 5 2 4 5" xfId="9850"/>
    <cellStyle name="Normal 5 5 2 4 5 2" xfId="20066"/>
    <cellStyle name="Normal 5 5 2 4 6" xfId="9851"/>
    <cellStyle name="Normal 5 5 2 4 6 2" xfId="20067"/>
    <cellStyle name="Normal 5 5 2 4 7" xfId="20062"/>
    <cellStyle name="Normal 5 5 2 5" xfId="9852"/>
    <cellStyle name="Normal 5 5 2 5 2" xfId="20068"/>
    <cellStyle name="Normal 5 5 2 6" xfId="9853"/>
    <cellStyle name="Normal 5 5 2 6 2" xfId="20069"/>
    <cellStyle name="Normal 5 5 2 7" xfId="9854"/>
    <cellStyle name="Normal 5 5 2 7 2" xfId="20070"/>
    <cellStyle name="Normal 5 5 2 8" xfId="9855"/>
    <cellStyle name="Normal 5 5 2 8 2" xfId="20071"/>
    <cellStyle name="Normal 5 5 2 9" xfId="9856"/>
    <cellStyle name="Normal 5 5 2 9 2" xfId="20072"/>
    <cellStyle name="Normal 5 5 3" xfId="9857"/>
    <cellStyle name="Normal 5 5 3 2" xfId="9858"/>
    <cellStyle name="Normal 5 5 3 2 2" xfId="20074"/>
    <cellStyle name="Normal 5 5 3 3" xfId="9859"/>
    <cellStyle name="Normal 5 5 3 3 2" xfId="20075"/>
    <cellStyle name="Normal 5 5 3 4" xfId="9860"/>
    <cellStyle name="Normal 5 5 3 4 2" xfId="20076"/>
    <cellStyle name="Normal 5 5 3 5" xfId="9861"/>
    <cellStyle name="Normal 5 5 3 5 2" xfId="20077"/>
    <cellStyle name="Normal 5 5 3 6" xfId="9862"/>
    <cellStyle name="Normal 5 5 3 6 2" xfId="20078"/>
    <cellStyle name="Normal 5 5 3 7" xfId="20073"/>
    <cellStyle name="Normal 5 5 4" xfId="9863"/>
    <cellStyle name="Normal 5 5 4 2" xfId="9864"/>
    <cellStyle name="Normal 5 5 4 2 2" xfId="20080"/>
    <cellStyle name="Normal 5 5 4 3" xfId="9865"/>
    <cellStyle name="Normal 5 5 4 3 2" xfId="20081"/>
    <cellStyle name="Normal 5 5 4 4" xfId="9866"/>
    <cellStyle name="Normal 5 5 4 4 2" xfId="20082"/>
    <cellStyle name="Normal 5 5 4 5" xfId="9867"/>
    <cellStyle name="Normal 5 5 4 5 2" xfId="20083"/>
    <cellStyle name="Normal 5 5 4 6" xfId="9868"/>
    <cellStyle name="Normal 5 5 4 6 2" xfId="20084"/>
    <cellStyle name="Normal 5 5 4 7" xfId="20079"/>
    <cellStyle name="Normal 5 5 5" xfId="9869"/>
    <cellStyle name="Normal 5 5 5 2" xfId="9870"/>
    <cellStyle name="Normal 5 5 5 2 2" xfId="20086"/>
    <cellStyle name="Normal 5 5 5 3" xfId="9871"/>
    <cellStyle name="Normal 5 5 5 3 2" xfId="20087"/>
    <cellStyle name="Normal 5 5 5 4" xfId="9872"/>
    <cellStyle name="Normal 5 5 5 4 2" xfId="20088"/>
    <cellStyle name="Normal 5 5 5 5" xfId="9873"/>
    <cellStyle name="Normal 5 5 5 5 2" xfId="20089"/>
    <cellStyle name="Normal 5 5 5 6" xfId="9874"/>
    <cellStyle name="Normal 5 5 5 6 2" xfId="20090"/>
    <cellStyle name="Normal 5 5 5 7" xfId="20085"/>
    <cellStyle name="Normal 5 5 6" xfId="9875"/>
    <cellStyle name="Normal 5 5 6 2" xfId="20091"/>
    <cellStyle name="Normal 5 5 7" xfId="9876"/>
    <cellStyle name="Normal 5 5 7 2" xfId="20092"/>
    <cellStyle name="Normal 5 5 8" xfId="9877"/>
    <cellStyle name="Normal 5 5 8 2" xfId="20093"/>
    <cellStyle name="Normal 5 5 9" xfId="9878"/>
    <cellStyle name="Normal 5 5 9 2" xfId="20094"/>
    <cellStyle name="Normal 5 6" xfId="9879"/>
    <cellStyle name="Normal 5 6 10" xfId="9880"/>
    <cellStyle name="Normal 5 6 10 2" xfId="20096"/>
    <cellStyle name="Normal 5 6 11" xfId="20095"/>
    <cellStyle name="Normal 5 6 2" xfId="9881"/>
    <cellStyle name="Normal 5 6 2 2" xfId="9882"/>
    <cellStyle name="Normal 5 6 2 2 2" xfId="20098"/>
    <cellStyle name="Normal 5 6 2 3" xfId="9883"/>
    <cellStyle name="Normal 5 6 2 3 2" xfId="20099"/>
    <cellStyle name="Normal 5 6 2 4" xfId="9884"/>
    <cellStyle name="Normal 5 6 2 4 2" xfId="20100"/>
    <cellStyle name="Normal 5 6 2 5" xfId="9885"/>
    <cellStyle name="Normal 5 6 2 5 2" xfId="20101"/>
    <cellStyle name="Normal 5 6 2 6" xfId="9886"/>
    <cellStyle name="Normal 5 6 2 6 2" xfId="20102"/>
    <cellStyle name="Normal 5 6 2 7" xfId="20097"/>
    <cellStyle name="Normal 5 6 3" xfId="9887"/>
    <cellStyle name="Normal 5 6 3 2" xfId="9888"/>
    <cellStyle name="Normal 5 6 3 2 2" xfId="20104"/>
    <cellStyle name="Normal 5 6 3 3" xfId="9889"/>
    <cellStyle name="Normal 5 6 3 3 2" xfId="20105"/>
    <cellStyle name="Normal 5 6 3 4" xfId="9890"/>
    <cellStyle name="Normal 5 6 3 4 2" xfId="20106"/>
    <cellStyle name="Normal 5 6 3 5" xfId="9891"/>
    <cellStyle name="Normal 5 6 3 5 2" xfId="20107"/>
    <cellStyle name="Normal 5 6 3 6" xfId="9892"/>
    <cellStyle name="Normal 5 6 3 6 2" xfId="20108"/>
    <cellStyle name="Normal 5 6 3 7" xfId="20103"/>
    <cellStyle name="Normal 5 6 4" xfId="9893"/>
    <cellStyle name="Normal 5 6 4 2" xfId="9894"/>
    <cellStyle name="Normal 5 6 4 2 2" xfId="20110"/>
    <cellStyle name="Normal 5 6 4 3" xfId="9895"/>
    <cellStyle name="Normal 5 6 4 3 2" xfId="20111"/>
    <cellStyle name="Normal 5 6 4 4" xfId="9896"/>
    <cellStyle name="Normal 5 6 4 4 2" xfId="20112"/>
    <cellStyle name="Normal 5 6 4 5" xfId="9897"/>
    <cellStyle name="Normal 5 6 4 5 2" xfId="20113"/>
    <cellStyle name="Normal 5 6 4 6" xfId="9898"/>
    <cellStyle name="Normal 5 6 4 6 2" xfId="20114"/>
    <cellStyle name="Normal 5 6 4 7" xfId="20109"/>
    <cellStyle name="Normal 5 6 5" xfId="9899"/>
    <cellStyle name="Normal 5 6 5 2" xfId="20115"/>
    <cellStyle name="Normal 5 6 6" xfId="9900"/>
    <cellStyle name="Normal 5 6 6 2" xfId="20116"/>
    <cellStyle name="Normal 5 6 7" xfId="9901"/>
    <cellStyle name="Normal 5 6 7 2" xfId="20117"/>
    <cellStyle name="Normal 5 6 8" xfId="9902"/>
    <cellStyle name="Normal 5 6 8 2" xfId="20118"/>
    <cellStyle name="Normal 5 6 9" xfId="9903"/>
    <cellStyle name="Normal 5 6 9 2" xfId="20119"/>
    <cellStyle name="Normal 5 7" xfId="9904"/>
    <cellStyle name="Normal 5 7 2" xfId="9905"/>
    <cellStyle name="Normal 5 7 2 2" xfId="20121"/>
    <cellStyle name="Normal 5 7 3" xfId="9906"/>
    <cellStyle name="Normal 5 7 3 2" xfId="20122"/>
    <cellStyle name="Normal 5 7 4" xfId="9907"/>
    <cellStyle name="Normal 5 7 4 2" xfId="20123"/>
    <cellStyle name="Normal 5 7 5" xfId="9908"/>
    <cellStyle name="Normal 5 7 5 2" xfId="20124"/>
    <cellStyle name="Normal 5 7 6" xfId="9909"/>
    <cellStyle name="Normal 5 7 6 2" xfId="20125"/>
    <cellStyle name="Normal 5 7 7" xfId="20120"/>
    <cellStyle name="Normal 5 8" xfId="9910"/>
    <cellStyle name="Normal 5 8 2" xfId="9911"/>
    <cellStyle name="Normal 5 8 2 2" xfId="20127"/>
    <cellStyle name="Normal 5 8 3" xfId="9912"/>
    <cellStyle name="Normal 5 8 3 2" xfId="20128"/>
    <cellStyle name="Normal 5 8 4" xfId="9913"/>
    <cellStyle name="Normal 5 8 4 2" xfId="20129"/>
    <cellStyle name="Normal 5 8 5" xfId="9914"/>
    <cellStyle name="Normal 5 8 5 2" xfId="20130"/>
    <cellStyle name="Normal 5 8 6" xfId="9915"/>
    <cellStyle name="Normal 5 8 6 2" xfId="20131"/>
    <cellStyle name="Normal 5 8 7" xfId="20126"/>
    <cellStyle name="Normal 5 9" xfId="9916"/>
    <cellStyle name="Normal 5 9 2" xfId="9917"/>
    <cellStyle name="Normal 5 9 2 2" xfId="20133"/>
    <cellStyle name="Normal 5 9 3" xfId="9918"/>
    <cellStyle name="Normal 5 9 3 2" xfId="20134"/>
    <cellStyle name="Normal 5 9 4" xfId="9919"/>
    <cellStyle name="Normal 5 9 4 2" xfId="20135"/>
    <cellStyle name="Normal 5 9 5" xfId="9920"/>
    <cellStyle name="Normal 5 9 5 2" xfId="20136"/>
    <cellStyle name="Normal 5 9 6" xfId="9921"/>
    <cellStyle name="Normal 5 9 6 2" xfId="20137"/>
    <cellStyle name="Normal 5 9 7" xfId="20132"/>
    <cellStyle name="Normal 5_Budget" xfId="9922"/>
    <cellStyle name="Normal 6" xfId="9923"/>
    <cellStyle name="Normal 6 2" xfId="9924"/>
    <cellStyle name="Normal 6 2 10" xfId="20139"/>
    <cellStyle name="Normal 6 2 2" xfId="9925"/>
    <cellStyle name="Normal 6 2 2 2" xfId="9926"/>
    <cellStyle name="Normal 6 2 2 2 2" xfId="9927"/>
    <cellStyle name="Normal 6 2 2 2 2 2" xfId="20142"/>
    <cellStyle name="Normal 6 2 2 2 3" xfId="9928"/>
    <cellStyle name="Normal 6 2 2 2 3 2" xfId="20143"/>
    <cellStyle name="Normal 6 2 2 2 4" xfId="9929"/>
    <cellStyle name="Normal 6 2 2 2 4 2" xfId="20144"/>
    <cellStyle name="Normal 6 2 2 2 5" xfId="9930"/>
    <cellStyle name="Normal 6 2 2 2 5 2" xfId="20145"/>
    <cellStyle name="Normal 6 2 2 2 6" xfId="9931"/>
    <cellStyle name="Normal 6 2 2 2 6 2" xfId="20146"/>
    <cellStyle name="Normal 6 2 2 2 7" xfId="20141"/>
    <cellStyle name="Normal 6 2 2 3" xfId="9932"/>
    <cellStyle name="Normal 6 2 2 3 2" xfId="20147"/>
    <cellStyle name="Normal 6 2 2 4" xfId="9933"/>
    <cellStyle name="Normal 6 2 2 4 2" xfId="20148"/>
    <cellStyle name="Normal 6 2 2 5" xfId="9934"/>
    <cellStyle name="Normal 6 2 2 5 2" xfId="20149"/>
    <cellStyle name="Normal 6 2 2 6" xfId="9935"/>
    <cellStyle name="Normal 6 2 2 6 2" xfId="20150"/>
    <cellStyle name="Normal 6 2 2 7" xfId="9936"/>
    <cellStyle name="Normal 6 2 2 7 2" xfId="20151"/>
    <cellStyle name="Normal 6 2 2 8" xfId="20140"/>
    <cellStyle name="Normal 6 2 3" xfId="9937"/>
    <cellStyle name="Normal 6 2 3 2" xfId="9938"/>
    <cellStyle name="Normal 6 2 3 2 2" xfId="20153"/>
    <cellStyle name="Normal 6 2 3 3" xfId="9939"/>
    <cellStyle name="Normal 6 2 3 3 2" xfId="20154"/>
    <cellStyle name="Normal 6 2 3 4" xfId="9940"/>
    <cellStyle name="Normal 6 2 3 4 2" xfId="20155"/>
    <cellStyle name="Normal 6 2 3 5" xfId="9941"/>
    <cellStyle name="Normal 6 2 3 5 2" xfId="20156"/>
    <cellStyle name="Normal 6 2 3 6" xfId="9942"/>
    <cellStyle name="Normal 6 2 3 6 2" xfId="20157"/>
    <cellStyle name="Normal 6 2 3 7" xfId="20152"/>
    <cellStyle name="Normal 6 2 4" xfId="9943"/>
    <cellStyle name="Normal 6 2 4 2" xfId="20158"/>
    <cellStyle name="Normal 6 2 5" xfId="9944"/>
    <cellStyle name="Normal 6 2 5 2" xfId="20159"/>
    <cellStyle name="Normal 6 2 6" xfId="9945"/>
    <cellStyle name="Normal 6 2 6 2" xfId="20160"/>
    <cellStyle name="Normal 6 2 7" xfId="9946"/>
    <cellStyle name="Normal 6 2 7 2" xfId="20161"/>
    <cellStyle name="Normal 6 2 8" xfId="9947"/>
    <cellStyle name="Normal 6 2 8 2" xfId="20162"/>
    <cellStyle name="Normal 6 2 9" xfId="9948"/>
    <cellStyle name="Normal 6 2 9 2" xfId="20163"/>
    <cellStyle name="Normal 6 3" xfId="9949"/>
    <cellStyle name="Normal 6 3 2" xfId="20164"/>
    <cellStyle name="Normal 6 4" xfId="9950"/>
    <cellStyle name="Normal 6 4 2" xfId="20165"/>
    <cellStyle name="Normal 6 5" xfId="9951"/>
    <cellStyle name="Normal 6 5 2" xfId="20166"/>
    <cellStyle name="Normal 6 6" xfId="10386"/>
    <cellStyle name="Normal 6 6 2" xfId="20167"/>
    <cellStyle name="Normal 6 6 2 2" xfId="28368"/>
    <cellStyle name="Normal 6 6 3" xfId="24440"/>
    <cellStyle name="Normal 6 7" xfId="10413"/>
    <cellStyle name="Normal 6 7 2" xfId="20168"/>
    <cellStyle name="Normal 6 7 2 2" xfId="28369"/>
    <cellStyle name="Normal 6 7 3" xfId="24447"/>
    <cellStyle name="Normal 6 8" xfId="20138"/>
    <cellStyle name="Normal 6_Budget" xfId="9952"/>
    <cellStyle name="Normal 7" xfId="9953"/>
    <cellStyle name="Normal 7 2" xfId="9954"/>
    <cellStyle name="Normal 7 2 2" xfId="9955"/>
    <cellStyle name="Normal 7 2 2 2" xfId="9956"/>
    <cellStyle name="Normal 7 2 2 2 2" xfId="20171"/>
    <cellStyle name="Normal 7 2 2 3" xfId="9957"/>
    <cellStyle name="Normal 7 2 2 3 2" xfId="20172"/>
    <cellStyle name="Normal 7 2 2 4" xfId="9958"/>
    <cellStyle name="Normal 7 2 2 4 2" xfId="20173"/>
    <cellStyle name="Normal 7 2 2 5" xfId="9959"/>
    <cellStyle name="Normal 7 2 2 5 2" xfId="20174"/>
    <cellStyle name="Normal 7 2 2 6" xfId="9960"/>
    <cellStyle name="Normal 7 2 2 6 2" xfId="20175"/>
    <cellStyle name="Normal 7 2 2 7" xfId="20170"/>
    <cellStyle name="Normal 7 2 3" xfId="20169"/>
    <cellStyle name="Normal 7 3" xfId="9961"/>
    <cellStyle name="Normal 7 3 2" xfId="9962"/>
    <cellStyle name="Normal 7 3 2 2" xfId="20177"/>
    <cellStyle name="Normal 7 3 3" xfId="9963"/>
    <cellStyle name="Normal 7 3 3 2" xfId="20178"/>
    <cellStyle name="Normal 7 3 4" xfId="9964"/>
    <cellStyle name="Normal 7 3 4 2" xfId="20179"/>
    <cellStyle name="Normal 7 3 5" xfId="9965"/>
    <cellStyle name="Normal 7 3 5 2" xfId="20180"/>
    <cellStyle name="Normal 7 3 6" xfId="9966"/>
    <cellStyle name="Normal 7 3 6 2" xfId="20181"/>
    <cellStyle name="Normal 7 3 7" xfId="20176"/>
    <cellStyle name="Normal 7 4" xfId="9967"/>
    <cellStyle name="Normal 7 4 2" xfId="20182"/>
    <cellStyle name="Normal 7 5" xfId="10414"/>
    <cellStyle name="Normal 8" xfId="9968"/>
    <cellStyle name="Normal 8 2" xfId="9969"/>
    <cellStyle name="Normal 8 2 2" xfId="9970"/>
    <cellStyle name="Normal 8 2 2 2" xfId="20185"/>
    <cellStyle name="Normal 8 2 3" xfId="9971"/>
    <cellStyle name="Normal 8 2 3 2" xfId="20186"/>
    <cellStyle name="Normal 8 2 4" xfId="9972"/>
    <cellStyle name="Normal 8 2 4 2" xfId="20187"/>
    <cellStyle name="Normal 8 2 5" xfId="9973"/>
    <cellStyle name="Normal 8 2 5 2" xfId="20188"/>
    <cellStyle name="Normal 8 2 6" xfId="9974"/>
    <cellStyle name="Normal 8 2 6 2" xfId="20189"/>
    <cellStyle name="Normal 8 2 7" xfId="9975"/>
    <cellStyle name="Normal 8 2 7 2" xfId="20190"/>
    <cellStyle name="Normal 8 2 8" xfId="20184"/>
    <cellStyle name="Normal 8 3" xfId="9976"/>
    <cellStyle name="Normal 8 3 2" xfId="9977"/>
    <cellStyle name="Normal 8 3 2 2" xfId="20192"/>
    <cellStyle name="Normal 8 3 3" xfId="9978"/>
    <cellStyle name="Normal 8 3 3 2" xfId="20193"/>
    <cellStyle name="Normal 8 3 4" xfId="9979"/>
    <cellStyle name="Normal 8 3 4 2" xfId="20194"/>
    <cellStyle name="Normal 8 3 5" xfId="9980"/>
    <cellStyle name="Normal 8 3 5 2" xfId="20195"/>
    <cellStyle name="Normal 8 3 6" xfId="9981"/>
    <cellStyle name="Normal 8 3 6 2" xfId="20196"/>
    <cellStyle name="Normal 8 3 7" xfId="9982"/>
    <cellStyle name="Normal 8 3 7 2" xfId="20197"/>
    <cellStyle name="Normal 8 3 8" xfId="20191"/>
    <cellStyle name="Normal 8 4" xfId="9983"/>
    <cellStyle name="Normal 8 4 2" xfId="20198"/>
    <cellStyle name="Normal 8 5" xfId="20183"/>
    <cellStyle name="Normal 9" xfId="9984"/>
    <cellStyle name="Normal 9 10" xfId="9985"/>
    <cellStyle name="Normal 9 10 2" xfId="20199"/>
    <cellStyle name="Normal 9 11" xfId="10415"/>
    <cellStyle name="Normal 9 2" xfId="9986"/>
    <cellStyle name="Normal 9 2 2" xfId="9987"/>
    <cellStyle name="Normal 9 2 2 2" xfId="9988"/>
    <cellStyle name="Normal 9 2 2 2 2" xfId="20202"/>
    <cellStyle name="Normal 9 2 2 3" xfId="9989"/>
    <cellStyle name="Normal 9 2 2 3 2" xfId="20203"/>
    <cellStyle name="Normal 9 2 2 4" xfId="9990"/>
    <cellStyle name="Normal 9 2 2 4 2" xfId="20204"/>
    <cellStyle name="Normal 9 2 2 5" xfId="9991"/>
    <cellStyle name="Normal 9 2 2 5 2" xfId="20205"/>
    <cellStyle name="Normal 9 2 2 6" xfId="9992"/>
    <cellStyle name="Normal 9 2 2 6 2" xfId="20206"/>
    <cellStyle name="Normal 9 2 2 7" xfId="20201"/>
    <cellStyle name="Normal 9 2 3" xfId="9993"/>
    <cellStyle name="Normal 9 2 3 2" xfId="9994"/>
    <cellStyle name="Normal 9 2 3 2 2" xfId="20208"/>
    <cellStyle name="Normal 9 2 3 3" xfId="9995"/>
    <cellStyle name="Normal 9 2 3 3 2" xfId="20209"/>
    <cellStyle name="Normal 9 2 3 4" xfId="9996"/>
    <cellStyle name="Normal 9 2 3 4 2" xfId="20210"/>
    <cellStyle name="Normal 9 2 3 5" xfId="9997"/>
    <cellStyle name="Normal 9 2 3 5 2" xfId="20211"/>
    <cellStyle name="Normal 9 2 3 6" xfId="9998"/>
    <cellStyle name="Normal 9 2 3 6 2" xfId="20212"/>
    <cellStyle name="Normal 9 2 3 7" xfId="20207"/>
    <cellStyle name="Normal 9 2 4" xfId="9999"/>
    <cellStyle name="Normal 9 2 4 2" xfId="20213"/>
    <cellStyle name="Normal 9 2 5" xfId="10000"/>
    <cellStyle name="Normal 9 2 5 2" xfId="20214"/>
    <cellStyle name="Normal 9 2 6" xfId="10001"/>
    <cellStyle name="Normal 9 2 6 2" xfId="20215"/>
    <cellStyle name="Normal 9 2 7" xfId="10002"/>
    <cellStyle name="Normal 9 2 7 2" xfId="20216"/>
    <cellStyle name="Normal 9 2 8" xfId="10003"/>
    <cellStyle name="Normal 9 2 8 2" xfId="20217"/>
    <cellStyle name="Normal 9 2 9" xfId="20200"/>
    <cellStyle name="Normal 9 3" xfId="10004"/>
    <cellStyle name="Normal 9 3 2" xfId="10005"/>
    <cellStyle name="Normal 9 3 2 2" xfId="20219"/>
    <cellStyle name="Normal 9 3 3" xfId="10006"/>
    <cellStyle name="Normal 9 3 3 2" xfId="20220"/>
    <cellStyle name="Normal 9 3 4" xfId="10007"/>
    <cellStyle name="Normal 9 3 4 2" xfId="20221"/>
    <cellStyle name="Normal 9 3 5" xfId="10008"/>
    <cellStyle name="Normal 9 3 5 2" xfId="20222"/>
    <cellStyle name="Normal 9 3 6" xfId="10009"/>
    <cellStyle name="Normal 9 3 6 2" xfId="20223"/>
    <cellStyle name="Normal 9 3 7" xfId="20218"/>
    <cellStyle name="Normal 9 4" xfId="10010"/>
    <cellStyle name="Normal 9 4 2" xfId="10011"/>
    <cellStyle name="Normal 9 4 2 2" xfId="20225"/>
    <cellStyle name="Normal 9 4 3" xfId="10012"/>
    <cellStyle name="Normal 9 4 3 2" xfId="20226"/>
    <cellStyle name="Normal 9 4 4" xfId="10013"/>
    <cellStyle name="Normal 9 4 4 2" xfId="20227"/>
    <cellStyle name="Normal 9 4 5" xfId="10014"/>
    <cellStyle name="Normal 9 4 5 2" xfId="20228"/>
    <cellStyle name="Normal 9 4 6" xfId="10015"/>
    <cellStyle name="Normal 9 4 6 2" xfId="20229"/>
    <cellStyle name="Normal 9 4 7" xfId="20224"/>
    <cellStyle name="Normal 9 5" xfId="10016"/>
    <cellStyle name="Normal 9 5 2" xfId="10017"/>
    <cellStyle name="Normal 9 5 2 2" xfId="20231"/>
    <cellStyle name="Normal 9 5 3" xfId="10018"/>
    <cellStyle name="Normal 9 5 3 2" xfId="20232"/>
    <cellStyle name="Normal 9 5 4" xfId="10019"/>
    <cellStyle name="Normal 9 5 4 2" xfId="20233"/>
    <cellStyle name="Normal 9 5 5" xfId="10020"/>
    <cellStyle name="Normal 9 5 5 2" xfId="20234"/>
    <cellStyle name="Normal 9 5 6" xfId="10021"/>
    <cellStyle name="Normal 9 5 6 2" xfId="20235"/>
    <cellStyle name="Normal 9 5 7" xfId="20230"/>
    <cellStyle name="Normal 9 6" xfId="10022"/>
    <cellStyle name="Normal 9 6 2" xfId="20236"/>
    <cellStyle name="Normal 9 7" xfId="10023"/>
    <cellStyle name="Normal 9 7 2" xfId="20237"/>
    <cellStyle name="Normal 9 8" xfId="10024"/>
    <cellStyle name="Normal 9 8 2" xfId="20238"/>
    <cellStyle name="Normal 9 9" xfId="10025"/>
    <cellStyle name="Normal 9 9 2" xfId="20239"/>
    <cellStyle name="Normal_22.11.-22.15.  Efterskoler m.v._1" xfId="10282"/>
    <cellStyle name="Note" xfId="10026"/>
    <cellStyle name="Note 2" xfId="10387"/>
    <cellStyle name="Note 3" xfId="20240"/>
    <cellStyle name="Output" xfId="10027" builtinId="21" customBuiltin="1"/>
    <cellStyle name="Output 10" xfId="10388"/>
    <cellStyle name="Output 2" xfId="10028"/>
    <cellStyle name="Output 2 2" xfId="10029"/>
    <cellStyle name="Output 2 2 2" xfId="10030"/>
    <cellStyle name="Output 2 2 2 2" xfId="20243"/>
    <cellStyle name="Output 2 2 3" xfId="20242"/>
    <cellStyle name="Output 2 3" xfId="10031"/>
    <cellStyle name="Output 2 3 2" xfId="20244"/>
    <cellStyle name="Output 2 4" xfId="20241"/>
    <cellStyle name="Output 3" xfId="10032"/>
    <cellStyle name="Output 3 2" xfId="10033"/>
    <cellStyle name="Output 3 2 2" xfId="20246"/>
    <cellStyle name="Output 3 3" xfId="10034"/>
    <cellStyle name="Output 3 3 2" xfId="20247"/>
    <cellStyle name="Output 3 4" xfId="10035"/>
    <cellStyle name="Output 3 4 2" xfId="20248"/>
    <cellStyle name="Output 3 5" xfId="20245"/>
    <cellStyle name="Output 4" xfId="10036"/>
    <cellStyle name="Output 4 2" xfId="10037"/>
    <cellStyle name="Output 4 2 2" xfId="20250"/>
    <cellStyle name="Output 4 3" xfId="20249"/>
    <cellStyle name="Output 5" xfId="10038"/>
    <cellStyle name="Output 5 2" xfId="20251"/>
    <cellStyle name="Output 6" xfId="10039"/>
    <cellStyle name="Output 6 2" xfId="20252"/>
    <cellStyle name="Output 7" xfId="10040"/>
    <cellStyle name="Output 7 2" xfId="20253"/>
    <cellStyle name="Output 8" xfId="10041"/>
    <cellStyle name="Output 8 2" xfId="20254"/>
    <cellStyle name="Output 9" xfId="10042"/>
    <cellStyle name="Output 9 2" xfId="20255"/>
    <cellStyle name="Overskrift 1" xfId="10043" builtinId="16" customBuiltin="1"/>
    <cellStyle name="Overskrift 1 2" xfId="10044"/>
    <cellStyle name="Overskrift 1 2 2" xfId="10045"/>
    <cellStyle name="Overskrift 1 2 2 2" xfId="20257"/>
    <cellStyle name="Overskrift 1 2 3" xfId="10046"/>
    <cellStyle name="Overskrift 1 2 3 2" xfId="20258"/>
    <cellStyle name="Overskrift 1 2 4" xfId="10047"/>
    <cellStyle name="Overskrift 1 2 4 2" xfId="20259"/>
    <cellStyle name="Overskrift 1 2 5" xfId="20256"/>
    <cellStyle name="Overskrift 1 3" xfId="10048"/>
    <cellStyle name="Overskrift 1 3 2" xfId="10049"/>
    <cellStyle name="Overskrift 1 3 2 2" xfId="20261"/>
    <cellStyle name="Overskrift 1 3 3" xfId="10050"/>
    <cellStyle name="Overskrift 1 3 3 2" xfId="20262"/>
    <cellStyle name="Overskrift 1 3 4" xfId="20260"/>
    <cellStyle name="Overskrift 1 4" xfId="10051"/>
    <cellStyle name="Overskrift 1 4 2" xfId="10052"/>
    <cellStyle name="Overskrift 1 4 2 2" xfId="20264"/>
    <cellStyle name="Overskrift 1 4 3" xfId="20263"/>
    <cellStyle name="Overskrift 1 5" xfId="10053"/>
    <cellStyle name="Overskrift 1 5 2" xfId="20265"/>
    <cellStyle name="Overskrift 1 6" xfId="10054"/>
    <cellStyle name="Overskrift 1 6 2" xfId="20266"/>
    <cellStyle name="Overskrift 1 7" xfId="10055"/>
    <cellStyle name="Overskrift 1 7 2" xfId="20267"/>
    <cellStyle name="Overskrift 1 8" xfId="10056"/>
    <cellStyle name="Overskrift 1 8 2" xfId="20268"/>
    <cellStyle name="Overskrift 1 9" xfId="10389"/>
    <cellStyle name="Overskrift 2" xfId="10057" builtinId="17" customBuiltin="1"/>
    <cellStyle name="Overskrift 2 2" xfId="10058"/>
    <cellStyle name="Overskrift 2 2 2" xfId="10059"/>
    <cellStyle name="Overskrift 2 2 2 2" xfId="20270"/>
    <cellStyle name="Overskrift 2 2 3" xfId="10060"/>
    <cellStyle name="Overskrift 2 2 3 2" xfId="20271"/>
    <cellStyle name="Overskrift 2 2 4" xfId="10061"/>
    <cellStyle name="Overskrift 2 2 4 2" xfId="20272"/>
    <cellStyle name="Overskrift 2 2 5" xfId="20269"/>
    <cellStyle name="Overskrift 2 3" xfId="10062"/>
    <cellStyle name="Overskrift 2 3 2" xfId="10063"/>
    <cellStyle name="Overskrift 2 3 2 2" xfId="20274"/>
    <cellStyle name="Overskrift 2 3 3" xfId="10064"/>
    <cellStyle name="Overskrift 2 3 3 2" xfId="20275"/>
    <cellStyle name="Overskrift 2 3 4" xfId="20273"/>
    <cellStyle name="Overskrift 2 4" xfId="10065"/>
    <cellStyle name="Overskrift 2 4 2" xfId="10066"/>
    <cellStyle name="Overskrift 2 4 2 2" xfId="20277"/>
    <cellStyle name="Overskrift 2 4 3" xfId="20276"/>
    <cellStyle name="Overskrift 2 5" xfId="10067"/>
    <cellStyle name="Overskrift 2 5 2" xfId="20278"/>
    <cellStyle name="Overskrift 2 6" xfId="10068"/>
    <cellStyle name="Overskrift 2 6 2" xfId="20279"/>
    <cellStyle name="Overskrift 2 7" xfId="10069"/>
    <cellStyle name="Overskrift 2 7 2" xfId="20280"/>
    <cellStyle name="Overskrift 2 8" xfId="10070"/>
    <cellStyle name="Overskrift 2 8 2" xfId="20281"/>
    <cellStyle name="Overskrift 2 9" xfId="10390"/>
    <cellStyle name="Overskrift 3" xfId="10071" builtinId="18" customBuiltin="1"/>
    <cellStyle name="Overskrift 3 2" xfId="10072"/>
    <cellStyle name="Overskrift 3 2 10" xfId="20282"/>
    <cellStyle name="Overskrift 3 2 2" xfId="10073"/>
    <cellStyle name="Overskrift 3 2 2 2" xfId="20283"/>
    <cellStyle name="Overskrift 3 2 3" xfId="10074"/>
    <cellStyle name="Overskrift 3 2 3 2" xfId="10075"/>
    <cellStyle name="Overskrift 3 2 3 2 2" xfId="20285"/>
    <cellStyle name="Overskrift 3 2 3 3" xfId="10076"/>
    <cellStyle name="Overskrift 3 2 3 3 2" xfId="20286"/>
    <cellStyle name="Overskrift 3 2 3 4" xfId="10077"/>
    <cellStyle name="Overskrift 3 2 3 4 2" xfId="20287"/>
    <cellStyle name="Overskrift 3 2 3 5" xfId="10078"/>
    <cellStyle name="Overskrift 3 2 3 5 2" xfId="20288"/>
    <cellStyle name="Overskrift 3 2 3 6" xfId="10079"/>
    <cellStyle name="Overskrift 3 2 3 6 2" xfId="20289"/>
    <cellStyle name="Overskrift 3 2 3 7" xfId="20284"/>
    <cellStyle name="Overskrift 3 2 4" xfId="10080"/>
    <cellStyle name="Overskrift 3 2 4 2" xfId="20290"/>
    <cellStyle name="Overskrift 3 2 5" xfId="10081"/>
    <cellStyle name="Overskrift 3 2 5 2" xfId="20291"/>
    <cellStyle name="Overskrift 3 2 6" xfId="10082"/>
    <cellStyle name="Overskrift 3 2 6 2" xfId="20292"/>
    <cellStyle name="Overskrift 3 2 7" xfId="10083"/>
    <cellStyle name="Overskrift 3 2 7 2" xfId="20293"/>
    <cellStyle name="Overskrift 3 2 8" xfId="10084"/>
    <cellStyle name="Overskrift 3 2 8 2" xfId="20294"/>
    <cellStyle name="Overskrift 3 2 9" xfId="10085"/>
    <cellStyle name="Overskrift 3 2 9 2" xfId="20295"/>
    <cellStyle name="Overskrift 3 3" xfId="10086"/>
    <cellStyle name="Overskrift 3 3 2" xfId="10087"/>
    <cellStyle name="Overskrift 3 3 2 2" xfId="20297"/>
    <cellStyle name="Overskrift 3 3 3" xfId="10088"/>
    <cellStyle name="Overskrift 3 3 3 2" xfId="20298"/>
    <cellStyle name="Overskrift 3 3 4" xfId="20296"/>
    <cellStyle name="Overskrift 3 4" xfId="10089"/>
    <cellStyle name="Overskrift 3 4 2" xfId="10090"/>
    <cellStyle name="Overskrift 3 4 2 2" xfId="20300"/>
    <cellStyle name="Overskrift 3 4 3" xfId="20299"/>
    <cellStyle name="Overskrift 3 5" xfId="10091"/>
    <cellStyle name="Overskrift 3 5 2" xfId="20301"/>
    <cellStyle name="Overskrift 3 6" xfId="10092"/>
    <cellStyle name="Overskrift 3 6 2" xfId="20302"/>
    <cellStyle name="Overskrift 3 7" xfId="10093"/>
    <cellStyle name="Overskrift 3 7 2" xfId="20303"/>
    <cellStyle name="Overskrift 3 8" xfId="10094"/>
    <cellStyle name="Overskrift 3 8 2" xfId="20304"/>
    <cellStyle name="Overskrift 3 9" xfId="10391"/>
    <cellStyle name="Overskrift 4" xfId="10095" builtinId="19" customBuiltin="1"/>
    <cellStyle name="Overskrift 4 2" xfId="10096"/>
    <cellStyle name="Overskrift 4 2 2" xfId="10097"/>
    <cellStyle name="Overskrift 4 2 2 2" xfId="20306"/>
    <cellStyle name="Overskrift 4 2 3" xfId="10098"/>
    <cellStyle name="Overskrift 4 2 3 2" xfId="20307"/>
    <cellStyle name="Overskrift 4 2 4" xfId="10099"/>
    <cellStyle name="Overskrift 4 2 4 2" xfId="20308"/>
    <cellStyle name="Overskrift 4 2 5" xfId="20305"/>
    <cellStyle name="Overskrift 4 3" xfId="10100"/>
    <cellStyle name="Overskrift 4 3 2" xfId="10101"/>
    <cellStyle name="Overskrift 4 3 2 2" xfId="20310"/>
    <cellStyle name="Overskrift 4 3 3" xfId="10102"/>
    <cellStyle name="Overskrift 4 3 3 2" xfId="20311"/>
    <cellStyle name="Overskrift 4 3 4" xfId="20309"/>
    <cellStyle name="Overskrift 4 4" xfId="10103"/>
    <cellStyle name="Overskrift 4 4 2" xfId="10104"/>
    <cellStyle name="Overskrift 4 4 2 2" xfId="20313"/>
    <cellStyle name="Overskrift 4 4 3" xfId="20312"/>
    <cellStyle name="Overskrift 4 5" xfId="10105"/>
    <cellStyle name="Overskrift 4 5 2" xfId="20314"/>
    <cellStyle name="Overskrift 4 6" xfId="10106"/>
    <cellStyle name="Overskrift 4 6 2" xfId="20315"/>
    <cellStyle name="Overskrift 4 7" xfId="10107"/>
    <cellStyle name="Overskrift 4 7 2" xfId="20316"/>
    <cellStyle name="Overskrift 4 8" xfId="10108"/>
    <cellStyle name="Overskrift 4 8 2" xfId="20317"/>
    <cellStyle name="Overskrift 4 9" xfId="10392"/>
    <cellStyle name="Procent 10" xfId="10109"/>
    <cellStyle name="Procent 10 2" xfId="20318"/>
    <cellStyle name="Procent 11" xfId="10110"/>
    <cellStyle name="Procent 11 2" xfId="20319"/>
    <cellStyle name="Procent 12" xfId="10111"/>
    <cellStyle name="Procent 12 2" xfId="20320"/>
    <cellStyle name="Procent 13" xfId="10112"/>
    <cellStyle name="Procent 13 2" xfId="20321"/>
    <cellStyle name="Procent 2" xfId="10113"/>
    <cellStyle name="Procent 2 2" xfId="10114"/>
    <cellStyle name="Procent 2 2 2" xfId="10115"/>
    <cellStyle name="Procent 2 2 2 2" xfId="20324"/>
    <cellStyle name="Procent 2 2 3" xfId="10116"/>
    <cellStyle name="Procent 2 2 3 2" xfId="20325"/>
    <cellStyle name="Procent 2 2 4" xfId="20323"/>
    <cellStyle name="Procent 2 3" xfId="10117"/>
    <cellStyle name="Procent 2 3 2" xfId="20326"/>
    <cellStyle name="Procent 2 4" xfId="10393"/>
    <cellStyle name="Procent 2 5" xfId="20322"/>
    <cellStyle name="Procent 3" xfId="10118"/>
    <cellStyle name="Procent 3 2" xfId="10119"/>
    <cellStyle name="Procent 3 2 2" xfId="10120"/>
    <cellStyle name="Procent 3 2 2 2" xfId="20329"/>
    <cellStyle name="Procent 3 2 3" xfId="20328"/>
    <cellStyle name="Procent 3 3" xfId="10121"/>
    <cellStyle name="Procent 3 3 2" xfId="10122"/>
    <cellStyle name="Procent 3 3 2 2" xfId="20331"/>
    <cellStyle name="Procent 3 3 3" xfId="20330"/>
    <cellStyle name="Procent 3 4" xfId="10123"/>
    <cellStyle name="Procent 3 4 2" xfId="20332"/>
    <cellStyle name="Procent 3 5" xfId="10124"/>
    <cellStyle name="Procent 3 5 2" xfId="20333"/>
    <cellStyle name="Procent 3 6" xfId="20327"/>
    <cellStyle name="Procent 4" xfId="10125"/>
    <cellStyle name="Procent 4 2" xfId="10126"/>
    <cellStyle name="Procent 4 2 2" xfId="20335"/>
    <cellStyle name="Procent 4 3" xfId="10127"/>
    <cellStyle name="Procent 4 3 2" xfId="10128"/>
    <cellStyle name="Procent 4 3 2 2" xfId="20337"/>
    <cellStyle name="Procent 4 3 3" xfId="10129"/>
    <cellStyle name="Procent 4 3 3 2" xfId="20338"/>
    <cellStyle name="Procent 4 3 4" xfId="10130"/>
    <cellStyle name="Procent 4 3 4 2" xfId="10131"/>
    <cellStyle name="Procent 4 3 4 2 2" xfId="20340"/>
    <cellStyle name="Procent 4 3 4 3" xfId="10132"/>
    <cellStyle name="Procent 4 3 4 3 2" xfId="10133"/>
    <cellStyle name="Procent 4 3 4 3 2 2" xfId="20342"/>
    <cellStyle name="Procent 4 3 4 3 3" xfId="10134"/>
    <cellStyle name="Procent 4 3 4 3 3 2" xfId="10135"/>
    <cellStyle name="Procent 4 3 4 3 3 2 2" xfId="20344"/>
    <cellStyle name="Procent 4 3 4 3 3 3" xfId="10136"/>
    <cellStyle name="Procent 4 3 4 3 3 3 2" xfId="10137"/>
    <cellStyle name="Procent 4 3 4 3 3 3 2 2" xfId="20346"/>
    <cellStyle name="Procent 4 3 4 3 3 3 3" xfId="20345"/>
    <cellStyle name="Procent 4 3 4 3 3 4" xfId="10138"/>
    <cellStyle name="Procent 4 3 4 3 3 4 2" xfId="20347"/>
    <cellStyle name="Procent 4 3 4 3 3 5" xfId="20343"/>
    <cellStyle name="Procent 4 3 4 3 4" xfId="20341"/>
    <cellStyle name="Procent 4 3 4 4" xfId="10139"/>
    <cellStyle name="Procent 4 3 4 4 2" xfId="10140"/>
    <cellStyle name="Procent 4 3 4 4 2 2" xfId="20349"/>
    <cellStyle name="Procent 4 3 4 4 3" xfId="10141"/>
    <cellStyle name="Procent 4 3 4 4 3 2" xfId="20350"/>
    <cellStyle name="Procent 4 3 4 4 4" xfId="20348"/>
    <cellStyle name="Procent 4 3 4 5" xfId="20339"/>
    <cellStyle name="Procent 4 3 5" xfId="10142"/>
    <cellStyle name="Procent 4 3 5 2" xfId="20351"/>
    <cellStyle name="Procent 4 3 6" xfId="20336"/>
    <cellStyle name="Procent 4 4" xfId="10143"/>
    <cellStyle name="Procent 4 4 2" xfId="20352"/>
    <cellStyle name="Procent 4 5" xfId="10144"/>
    <cellStyle name="Procent 4 5 2" xfId="20353"/>
    <cellStyle name="Procent 4 6" xfId="20334"/>
    <cellStyle name="Procent 5" xfId="10145"/>
    <cellStyle name="Procent 5 10" xfId="10146"/>
    <cellStyle name="Procent 5 10 2" xfId="20355"/>
    <cellStyle name="Procent 5 11" xfId="10147"/>
    <cellStyle name="Procent 5 11 2" xfId="20356"/>
    <cellStyle name="Procent 5 12" xfId="20354"/>
    <cellStyle name="Procent 5 2" xfId="10148"/>
    <cellStyle name="Procent 5 2 10" xfId="20357"/>
    <cellStyle name="Procent 5 2 2" xfId="10149"/>
    <cellStyle name="Procent 5 2 2 2" xfId="20358"/>
    <cellStyle name="Procent 5 2 3" xfId="10150"/>
    <cellStyle name="Procent 5 2 3 2" xfId="10151"/>
    <cellStyle name="Procent 5 2 3 2 2" xfId="20360"/>
    <cellStyle name="Procent 5 2 3 3" xfId="10152"/>
    <cellStyle name="Procent 5 2 3 3 2" xfId="20361"/>
    <cellStyle name="Procent 5 2 3 4" xfId="10153"/>
    <cellStyle name="Procent 5 2 3 4 2" xfId="20362"/>
    <cellStyle name="Procent 5 2 3 5" xfId="10154"/>
    <cellStyle name="Procent 5 2 3 5 2" xfId="20363"/>
    <cellStyle name="Procent 5 2 3 6" xfId="10155"/>
    <cellStyle name="Procent 5 2 3 6 2" xfId="20364"/>
    <cellStyle name="Procent 5 2 3 7" xfId="20359"/>
    <cellStyle name="Procent 5 2 4" xfId="10156"/>
    <cellStyle name="Procent 5 2 4 2" xfId="10157"/>
    <cellStyle name="Procent 5 2 4 2 2" xfId="20366"/>
    <cellStyle name="Procent 5 2 4 3" xfId="10158"/>
    <cellStyle name="Procent 5 2 4 3 2" xfId="20367"/>
    <cellStyle name="Procent 5 2 4 4" xfId="10159"/>
    <cellStyle name="Procent 5 2 4 4 2" xfId="20368"/>
    <cellStyle name="Procent 5 2 4 5" xfId="10160"/>
    <cellStyle name="Procent 5 2 4 5 2" xfId="20369"/>
    <cellStyle name="Procent 5 2 4 6" xfId="10161"/>
    <cellStyle name="Procent 5 2 4 6 2" xfId="20370"/>
    <cellStyle name="Procent 5 2 4 7" xfId="20365"/>
    <cellStyle name="Procent 5 2 5" xfId="10162"/>
    <cellStyle name="Procent 5 2 5 2" xfId="20371"/>
    <cellStyle name="Procent 5 2 6" xfId="10163"/>
    <cellStyle name="Procent 5 2 6 2" xfId="20372"/>
    <cellStyle name="Procent 5 2 7" xfId="10164"/>
    <cellStyle name="Procent 5 2 7 2" xfId="20373"/>
    <cellStyle name="Procent 5 2 8" xfId="10165"/>
    <cellStyle name="Procent 5 2 8 2" xfId="20374"/>
    <cellStyle name="Procent 5 2 9" xfId="10166"/>
    <cellStyle name="Procent 5 2 9 2" xfId="20375"/>
    <cellStyle name="Procent 5 3" xfId="10167"/>
    <cellStyle name="Procent 5 3 2" xfId="20376"/>
    <cellStyle name="Procent 5 4" xfId="10168"/>
    <cellStyle name="Procent 5 4 2" xfId="10169"/>
    <cellStyle name="Procent 5 4 2 2" xfId="20378"/>
    <cellStyle name="Procent 5 4 3" xfId="10170"/>
    <cellStyle name="Procent 5 4 3 2" xfId="20379"/>
    <cellStyle name="Procent 5 4 4" xfId="10171"/>
    <cellStyle name="Procent 5 4 4 2" xfId="20380"/>
    <cellStyle name="Procent 5 4 5" xfId="10172"/>
    <cellStyle name="Procent 5 4 5 2" xfId="20381"/>
    <cellStyle name="Procent 5 4 6" xfId="10173"/>
    <cellStyle name="Procent 5 4 6 2" xfId="20382"/>
    <cellStyle name="Procent 5 4 7" xfId="20377"/>
    <cellStyle name="Procent 5 5" xfId="10174"/>
    <cellStyle name="Procent 5 5 2" xfId="10175"/>
    <cellStyle name="Procent 5 5 2 2" xfId="20384"/>
    <cellStyle name="Procent 5 5 3" xfId="10176"/>
    <cellStyle name="Procent 5 5 3 2" xfId="20385"/>
    <cellStyle name="Procent 5 5 4" xfId="10177"/>
    <cellStyle name="Procent 5 5 4 2" xfId="20386"/>
    <cellStyle name="Procent 5 5 5" xfId="10178"/>
    <cellStyle name="Procent 5 5 5 2" xfId="20387"/>
    <cellStyle name="Procent 5 5 6" xfId="10179"/>
    <cellStyle name="Procent 5 5 6 2" xfId="20388"/>
    <cellStyle name="Procent 5 5 7" xfId="20383"/>
    <cellStyle name="Procent 5 6" xfId="10180"/>
    <cellStyle name="Procent 5 6 2" xfId="20389"/>
    <cellStyle name="Procent 5 7" xfId="10181"/>
    <cellStyle name="Procent 5 7 2" xfId="20390"/>
    <cellStyle name="Procent 5 8" xfId="10182"/>
    <cellStyle name="Procent 5 8 2" xfId="20391"/>
    <cellStyle name="Procent 5 9" xfId="10183"/>
    <cellStyle name="Procent 5 9 2" xfId="20392"/>
    <cellStyle name="Procent 6" xfId="10184"/>
    <cellStyle name="Procent 6 2" xfId="10185"/>
    <cellStyle name="Procent 6 2 2" xfId="10186"/>
    <cellStyle name="Procent 6 2 2 2" xfId="20395"/>
    <cellStyle name="Procent 6 2 3" xfId="10187"/>
    <cellStyle name="Procent 6 2 3 2" xfId="20396"/>
    <cellStyle name="Procent 6 2 4" xfId="20394"/>
    <cellStyle name="Procent 6 3" xfId="10188"/>
    <cellStyle name="Procent 6 3 2" xfId="10189"/>
    <cellStyle name="Procent 6 3 2 2" xfId="20398"/>
    <cellStyle name="Procent 6 3 3" xfId="10190"/>
    <cellStyle name="Procent 6 3 3 2" xfId="20399"/>
    <cellStyle name="Procent 6 3 4" xfId="10191"/>
    <cellStyle name="Procent 6 3 4 2" xfId="10192"/>
    <cellStyle name="Procent 6 3 4 2 2" xfId="20401"/>
    <cellStyle name="Procent 6 3 4 3" xfId="10193"/>
    <cellStyle name="Procent 6 3 4 3 2" xfId="10194"/>
    <cellStyle name="Procent 6 3 4 3 2 2" xfId="20403"/>
    <cellStyle name="Procent 6 3 4 3 3" xfId="10195"/>
    <cellStyle name="Procent 6 3 4 3 3 2" xfId="10196"/>
    <cellStyle name="Procent 6 3 4 3 3 2 2" xfId="20405"/>
    <cellStyle name="Procent 6 3 4 3 3 3" xfId="10197"/>
    <cellStyle name="Procent 6 3 4 3 3 3 2" xfId="10198"/>
    <cellStyle name="Procent 6 3 4 3 3 3 2 2" xfId="20407"/>
    <cellStyle name="Procent 6 3 4 3 3 3 3" xfId="20406"/>
    <cellStyle name="Procent 6 3 4 3 3 4" xfId="10199"/>
    <cellStyle name="Procent 6 3 4 3 3 4 2" xfId="20408"/>
    <cellStyle name="Procent 6 3 4 3 3 5" xfId="20404"/>
    <cellStyle name="Procent 6 3 4 3 4" xfId="20402"/>
    <cellStyle name="Procent 6 3 4 4" xfId="10200"/>
    <cellStyle name="Procent 6 3 4 4 2" xfId="10201"/>
    <cellStyle name="Procent 6 3 4 4 2 2" xfId="20410"/>
    <cellStyle name="Procent 6 3 4 4 3" xfId="10202"/>
    <cellStyle name="Procent 6 3 4 4 3 2" xfId="20411"/>
    <cellStyle name="Procent 6 3 4 4 4" xfId="20409"/>
    <cellStyle name="Procent 6 3 4 5" xfId="20400"/>
    <cellStyle name="Procent 6 3 5" xfId="10203"/>
    <cellStyle name="Procent 6 3 5 2" xfId="20412"/>
    <cellStyle name="Procent 6 3 6" xfId="20397"/>
    <cellStyle name="Procent 6 4" xfId="10204"/>
    <cellStyle name="Procent 6 4 2" xfId="20413"/>
    <cellStyle name="Procent 6 5" xfId="20393"/>
    <cellStyle name="Procent 7" xfId="10205"/>
    <cellStyle name="Procent 7 2" xfId="10206"/>
    <cellStyle name="Procent 7 2 2" xfId="20415"/>
    <cellStyle name="Procent 7 3" xfId="10207"/>
    <cellStyle name="Procent 7 3 2" xfId="20416"/>
    <cellStyle name="Procent 7 4" xfId="20414"/>
    <cellStyle name="Procent 8" xfId="10208"/>
    <cellStyle name="Procent 8 2" xfId="10209"/>
    <cellStyle name="Procent 8 2 2" xfId="20418"/>
    <cellStyle name="Procent 8 3" xfId="20417"/>
    <cellStyle name="Procent 9" xfId="10210"/>
    <cellStyle name="Procent 9 2" xfId="20419"/>
    <cellStyle name="Sammenkædet celle" xfId="10211" builtinId="24" customBuiltin="1"/>
    <cellStyle name="Sammenkædet celle 2" xfId="10212"/>
    <cellStyle name="Sammenkædet celle 2 2" xfId="10213"/>
    <cellStyle name="Sammenkædet celle 2 2 2" xfId="20421"/>
    <cellStyle name="Sammenkædet celle 2 3" xfId="10214"/>
    <cellStyle name="Sammenkædet celle 2 3 2" xfId="20422"/>
    <cellStyle name="Sammenkædet celle 2 4" xfId="10215"/>
    <cellStyle name="Sammenkædet celle 2 4 2" xfId="20423"/>
    <cellStyle name="Sammenkædet celle 2 5" xfId="20420"/>
    <cellStyle name="Sammenkædet celle 3" xfId="10216"/>
    <cellStyle name="Sammenkædet celle 3 2" xfId="10217"/>
    <cellStyle name="Sammenkædet celle 3 2 2" xfId="20425"/>
    <cellStyle name="Sammenkædet celle 3 3" xfId="10218"/>
    <cellStyle name="Sammenkædet celle 3 3 2" xfId="20426"/>
    <cellStyle name="Sammenkædet celle 3 4" xfId="20424"/>
    <cellStyle name="Sammenkædet celle 4" xfId="10219"/>
    <cellStyle name="Sammenkædet celle 4 2" xfId="10220"/>
    <cellStyle name="Sammenkædet celle 4 2 2" xfId="20428"/>
    <cellStyle name="Sammenkædet celle 4 3" xfId="20427"/>
    <cellStyle name="Sammenkædet celle 5" xfId="10221"/>
    <cellStyle name="Sammenkædet celle 5 2" xfId="20429"/>
    <cellStyle name="Sammenkædet celle 6" xfId="10222"/>
    <cellStyle name="Sammenkædet celle 6 2" xfId="20430"/>
    <cellStyle name="Sammenkædet celle 7" xfId="10223"/>
    <cellStyle name="Sammenkædet celle 7 2" xfId="20431"/>
    <cellStyle name="Sammenkædet celle 8" xfId="10224"/>
    <cellStyle name="Sammenkædet celle 8 2" xfId="20432"/>
    <cellStyle name="Sammenkædet celle 9" xfId="10394"/>
    <cellStyle name="Satisfaisant" xfId="10225"/>
    <cellStyle name="Satisfaisant 2" xfId="20433"/>
    <cellStyle name="Sortie" xfId="10226"/>
    <cellStyle name="Sortie 2" xfId="10227"/>
    <cellStyle name="Sortie 2 2" xfId="20435"/>
    <cellStyle name="Sortie 3" xfId="10228"/>
    <cellStyle name="Sortie 3 2" xfId="20436"/>
    <cellStyle name="Sortie 4" xfId="20434"/>
    <cellStyle name="Texte explicatif" xfId="10229"/>
    <cellStyle name="Texte explicatif 2" xfId="20437"/>
    <cellStyle name="Titel" xfId="10230" builtinId="15" customBuiltin="1"/>
    <cellStyle name="Titel 2" xfId="10231"/>
    <cellStyle name="Titel 2 2" xfId="10232"/>
    <cellStyle name="Titel 2 2 2" xfId="20439"/>
    <cellStyle name="Titel 2 3" xfId="20438"/>
    <cellStyle name="Titel 3" xfId="10233"/>
    <cellStyle name="Titel 3 2" xfId="20440"/>
    <cellStyle name="Titel 4" xfId="10234"/>
    <cellStyle name="Titel 4 2" xfId="20441"/>
    <cellStyle name="Titel 5" xfId="10235"/>
    <cellStyle name="Titel 5 2" xfId="20442"/>
    <cellStyle name="Titel 6" xfId="10236"/>
    <cellStyle name="Titel 6 2" xfId="20443"/>
    <cellStyle name="Titel 7" xfId="10237"/>
    <cellStyle name="Titel 7 2" xfId="20444"/>
    <cellStyle name="Titel 8" xfId="10395"/>
    <cellStyle name="Title" xfId="10238"/>
    <cellStyle name="Title 2" xfId="10396"/>
    <cellStyle name="Title 3" xfId="20445"/>
    <cellStyle name="Titre" xfId="10239"/>
    <cellStyle name="Titre 2" xfId="20446"/>
    <cellStyle name="Titre 1" xfId="10240"/>
    <cellStyle name="Titre 1 2" xfId="20447"/>
    <cellStyle name="Titre 2" xfId="10241"/>
    <cellStyle name="Titre 2 2" xfId="20448"/>
    <cellStyle name="Titre 3" xfId="10242"/>
    <cellStyle name="Titre 3 2" xfId="20449"/>
    <cellStyle name="Titre 4" xfId="10243"/>
    <cellStyle name="Titre 4 2" xfId="20450"/>
    <cellStyle name="Total" xfId="10244" builtinId="25" customBuiltin="1"/>
    <cellStyle name="Total 10" xfId="10397"/>
    <cellStyle name="Total 2" xfId="10245"/>
    <cellStyle name="Total 2 2" xfId="10246"/>
    <cellStyle name="Total 2 2 2" xfId="10247"/>
    <cellStyle name="Total 2 2 2 2" xfId="20453"/>
    <cellStyle name="Total 2 2 3" xfId="10248"/>
    <cellStyle name="Total 2 2 3 2" xfId="20454"/>
    <cellStyle name="Total 2 2 4" xfId="20452"/>
    <cellStyle name="Total 2 3" xfId="10249"/>
    <cellStyle name="Total 2 3 2" xfId="20455"/>
    <cellStyle name="Total 2 4" xfId="20451"/>
    <cellStyle name="Total 3" xfId="10250"/>
    <cellStyle name="Total 3 2" xfId="10251"/>
    <cellStyle name="Total 3 2 2" xfId="10252"/>
    <cellStyle name="Total 3 2 2 2" xfId="20458"/>
    <cellStyle name="Total 3 2 3" xfId="20457"/>
    <cellStyle name="Total 3 3" xfId="10253"/>
    <cellStyle name="Total 3 3 2" xfId="20459"/>
    <cellStyle name="Total 3 4" xfId="10254"/>
    <cellStyle name="Total 3 4 2" xfId="20460"/>
    <cellStyle name="Total 3 5" xfId="20456"/>
    <cellStyle name="Total 4" xfId="10255"/>
    <cellStyle name="Total 4 2" xfId="10256"/>
    <cellStyle name="Total 4 2 2" xfId="20462"/>
    <cellStyle name="Total 4 3" xfId="20461"/>
    <cellStyle name="Total 5" xfId="10257"/>
    <cellStyle name="Total 5 2" xfId="20463"/>
    <cellStyle name="Total 6" xfId="10258"/>
    <cellStyle name="Total 6 2" xfId="20464"/>
    <cellStyle name="Total 7" xfId="10259"/>
    <cellStyle name="Total 7 2" xfId="20465"/>
    <cellStyle name="Total 8" xfId="10260"/>
    <cellStyle name="Total 8 2" xfId="20466"/>
    <cellStyle name="Total 9" xfId="10261"/>
    <cellStyle name="Total 9 2" xfId="20467"/>
    <cellStyle name="Udefineret" xfId="10262"/>
    <cellStyle name="Udefineret 2" xfId="10263"/>
    <cellStyle name="Udefineret 2 2" xfId="20469"/>
    <cellStyle name="Udefineret 3" xfId="20468"/>
    <cellStyle name="Ugyldig" xfId="10264" builtinId="27" customBuiltin="1"/>
    <cellStyle name="Ugyldig 2" xfId="10265"/>
    <cellStyle name="Ugyldig 2 2" xfId="10266"/>
    <cellStyle name="Ugyldig 2 2 2" xfId="20471"/>
    <cellStyle name="Ugyldig 2 3" xfId="10267"/>
    <cellStyle name="Ugyldig 2 3 2" xfId="20472"/>
    <cellStyle name="Ugyldig 2 4" xfId="10268"/>
    <cellStyle name="Ugyldig 2 4 2" xfId="20473"/>
    <cellStyle name="Ugyldig 2 5" xfId="20470"/>
    <cellStyle name="Ugyldig 3" xfId="10269"/>
    <cellStyle name="Ugyldig 3 2" xfId="10270"/>
    <cellStyle name="Ugyldig 3 2 2" xfId="20475"/>
    <cellStyle name="Ugyldig 3 3" xfId="10271"/>
    <cellStyle name="Ugyldig 3 3 2" xfId="20476"/>
    <cellStyle name="Ugyldig 3 4" xfId="20474"/>
    <cellStyle name="Ugyldig 4" xfId="10272"/>
    <cellStyle name="Ugyldig 4 2" xfId="10273"/>
    <cellStyle name="Ugyldig 4 2 2" xfId="20478"/>
    <cellStyle name="Ugyldig 4 3" xfId="20477"/>
    <cellStyle name="Ugyldig 5" xfId="10274"/>
    <cellStyle name="Ugyldig 5 2" xfId="20479"/>
    <cellStyle name="Ugyldig 6" xfId="10275"/>
    <cellStyle name="Ugyldig 6 2" xfId="20480"/>
    <cellStyle name="Ugyldig 7" xfId="10276"/>
    <cellStyle name="Ugyldig 7 2" xfId="20481"/>
    <cellStyle name="Ugyldig 8" xfId="10277"/>
    <cellStyle name="Ugyldig 8 2" xfId="20482"/>
    <cellStyle name="Ugyldig 9" xfId="10398"/>
    <cellStyle name="Valuta 2" xfId="10278"/>
    <cellStyle name="Valuta 2 2" xfId="20483"/>
    <cellStyle name="Vérification" xfId="10279"/>
    <cellStyle name="Vérification 2" xfId="20484"/>
    <cellStyle name="Warning Text" xfId="10280"/>
    <cellStyle name="Warning Text 2" xfId="10399"/>
    <cellStyle name="Warning Text 3" xfId="2048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8E3FC"/>
      <color rgb="FFC3D4F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Kontortema">
  <a:themeElements>
    <a:clrScheme name="Aspek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KACOS@uvm.dk"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B1:E38"/>
  <sheetViews>
    <sheetView zoomScale="90" zoomScaleNormal="90" workbookViewId="0">
      <selection activeCell="E35" sqref="E35"/>
    </sheetView>
  </sheetViews>
  <sheetFormatPr defaultColWidth="8.6640625" defaultRowHeight="13.2"/>
  <cols>
    <col min="1" max="1" width="2.33203125" style="769" customWidth="1"/>
    <col min="2" max="2" width="50.33203125" style="769" customWidth="1"/>
    <col min="3" max="3" width="26.109375" style="769" customWidth="1"/>
    <col min="4" max="4" width="5" style="769" customWidth="1"/>
    <col min="5" max="5" width="82.44140625" style="769" customWidth="1"/>
    <col min="6" max="16384" width="8.6640625" style="769"/>
  </cols>
  <sheetData>
    <row r="1" spans="2:5" ht="18" customHeight="1"/>
    <row r="2" spans="2:5" ht="14.1" customHeight="1">
      <c r="B2" s="770" t="s">
        <v>470</v>
      </c>
    </row>
    <row r="3" spans="2:5" ht="14.1" customHeight="1">
      <c r="B3" s="769" t="s">
        <v>370</v>
      </c>
    </row>
    <row r="4" spans="2:5" ht="14.1" customHeight="1">
      <c r="B4" s="769" t="s">
        <v>369</v>
      </c>
    </row>
    <row r="5" spans="2:5" ht="14.1" customHeight="1">
      <c r="B5" s="769" t="s">
        <v>376</v>
      </c>
      <c r="E5" s="771" t="s">
        <v>901</v>
      </c>
    </row>
    <row r="6" spans="2:5" ht="14.1" customHeight="1" thickBot="1">
      <c r="E6" s="771" t="s">
        <v>902</v>
      </c>
    </row>
    <row r="7" spans="2:5" ht="18.75" customHeight="1" thickBot="1">
      <c r="B7" s="902" t="s">
        <v>863</v>
      </c>
      <c r="C7" s="903"/>
      <c r="D7" s="903"/>
      <c r="E7" s="904"/>
    </row>
    <row r="8" spans="2:5" ht="13.5" customHeight="1">
      <c r="B8" s="769" t="s">
        <v>342</v>
      </c>
    </row>
    <row r="9" spans="2:5" ht="18" customHeight="1">
      <c r="B9" s="772" t="s">
        <v>128</v>
      </c>
    </row>
    <row r="10" spans="2:5" ht="13.5" customHeight="1">
      <c r="B10" s="773" t="s">
        <v>402</v>
      </c>
    </row>
    <row r="11" spans="2:5" ht="12.75" customHeight="1" thickBot="1"/>
    <row r="12" spans="2:5" ht="13.5" customHeight="1">
      <c r="B12" s="900" t="s">
        <v>0</v>
      </c>
      <c r="C12" s="774"/>
      <c r="D12" s="774"/>
      <c r="E12" s="899" t="s">
        <v>467</v>
      </c>
    </row>
    <row r="13" spans="2:5" ht="13.5" customHeight="1">
      <c r="B13" s="776" t="s">
        <v>38</v>
      </c>
      <c r="C13" s="775"/>
      <c r="D13" s="775"/>
      <c r="E13" s="777" t="s">
        <v>395</v>
      </c>
    </row>
    <row r="14" spans="2:5" ht="11.25" customHeight="1">
      <c r="B14" s="776" t="s">
        <v>79</v>
      </c>
      <c r="C14" s="775"/>
      <c r="D14" s="775"/>
      <c r="E14" s="777" t="s">
        <v>236</v>
      </c>
    </row>
    <row r="15" spans="2:5" ht="11.25" customHeight="1">
      <c r="B15" s="776" t="s">
        <v>239</v>
      </c>
      <c r="C15" s="775"/>
      <c r="D15" s="775"/>
      <c r="E15" s="777" t="s">
        <v>130</v>
      </c>
    </row>
    <row r="16" spans="2:5" ht="11.25" customHeight="1">
      <c r="B16" s="776" t="s">
        <v>815</v>
      </c>
      <c r="C16" s="775"/>
      <c r="D16" s="775"/>
      <c r="E16" s="777" t="s">
        <v>37</v>
      </c>
    </row>
    <row r="17" spans="2:5" ht="11.25" customHeight="1">
      <c r="B17" s="776" t="s">
        <v>211</v>
      </c>
      <c r="C17" s="775"/>
      <c r="D17" s="775"/>
      <c r="E17" s="777" t="s">
        <v>272</v>
      </c>
    </row>
    <row r="18" spans="2:5">
      <c r="B18" s="776" t="s">
        <v>235</v>
      </c>
      <c r="C18" s="775"/>
      <c r="D18" s="775"/>
      <c r="E18" s="777" t="s">
        <v>145</v>
      </c>
    </row>
    <row r="19" spans="2:5">
      <c r="B19" s="776" t="s">
        <v>45</v>
      </c>
      <c r="C19" s="775"/>
      <c r="D19" s="775"/>
      <c r="E19" s="777" t="s">
        <v>76</v>
      </c>
    </row>
    <row r="20" spans="2:5">
      <c r="B20" s="776" t="s">
        <v>265</v>
      </c>
      <c r="C20" s="775"/>
      <c r="D20" s="775"/>
      <c r="E20" s="777" t="s">
        <v>129</v>
      </c>
    </row>
    <row r="21" spans="2:5">
      <c r="B21" s="776" t="s">
        <v>339</v>
      </c>
      <c r="C21" s="775"/>
      <c r="D21" s="775"/>
      <c r="E21" s="777" t="s">
        <v>233</v>
      </c>
    </row>
    <row r="22" spans="2:5">
      <c r="B22" s="776" t="s">
        <v>222</v>
      </c>
      <c r="C22" s="775"/>
      <c r="D22" s="775"/>
      <c r="E22" s="777" t="s">
        <v>810</v>
      </c>
    </row>
    <row r="23" spans="2:5">
      <c r="B23" s="776" t="s">
        <v>65</v>
      </c>
      <c r="C23" s="775"/>
      <c r="D23" s="775"/>
      <c r="E23" s="777" t="s">
        <v>227</v>
      </c>
    </row>
    <row r="24" spans="2:5">
      <c r="B24" s="776" t="s">
        <v>212</v>
      </c>
      <c r="C24" s="775"/>
      <c r="D24" s="775"/>
      <c r="E24" s="777" t="s">
        <v>250</v>
      </c>
    </row>
    <row r="25" spans="2:5">
      <c r="B25" s="776" t="s">
        <v>132</v>
      </c>
      <c r="C25" s="775"/>
      <c r="D25" s="775"/>
      <c r="E25" s="777" t="s">
        <v>246</v>
      </c>
    </row>
    <row r="26" spans="2:5">
      <c r="B26" s="776" t="s">
        <v>248</v>
      </c>
      <c r="C26" s="775"/>
      <c r="D26" s="775"/>
      <c r="E26" s="777" t="s">
        <v>812</v>
      </c>
    </row>
    <row r="27" spans="2:5">
      <c r="B27" s="776" t="s">
        <v>137</v>
      </c>
      <c r="C27" s="775"/>
      <c r="D27" s="775"/>
      <c r="E27" s="777"/>
    </row>
    <row r="28" spans="2:5" ht="13.8" thickBot="1">
      <c r="B28" s="901" t="s">
        <v>319</v>
      </c>
      <c r="C28" s="778"/>
      <c r="D28" s="778"/>
      <c r="E28" s="779"/>
    </row>
    <row r="29" spans="2:5">
      <c r="C29" s="780"/>
      <c r="D29" s="780"/>
      <c r="E29" s="781"/>
    </row>
    <row r="30" spans="2:5">
      <c r="B30" s="782"/>
      <c r="C30" s="782"/>
      <c r="D30" s="782"/>
      <c r="E30" s="782"/>
    </row>
    <row r="32" spans="2:5" ht="15.6">
      <c r="B32" s="770" t="s">
        <v>813</v>
      </c>
    </row>
    <row r="33" spans="2:2">
      <c r="B33" s="783" t="s">
        <v>814</v>
      </c>
    </row>
    <row r="37" spans="2:2">
      <c r="B37" s="784"/>
    </row>
    <row r="38" spans="2:2">
      <c r="B38" s="784"/>
    </row>
  </sheetData>
  <customSheetViews>
    <customSheetView guid="{F165901F-2ED3-463B-B2D8-F03C10664774}" scale="90">
      <selection activeCell="F11" sqref="F11"/>
      <pageMargins left="0.75" right="0.75" top="1" bottom="1" header="0" footer="0"/>
      <pageSetup paperSize="9" orientation="portrait" r:id="rId1"/>
      <headerFooter alignWithMargins="0"/>
    </customSheetView>
    <customSheetView guid="{4815BE6A-DAE3-4DF6-B77E-1B568730B529}" scale="90">
      <selection activeCell="B20" sqref="B20"/>
      <pageMargins left="0.75" right="0.75" top="1" bottom="1" header="0" footer="0"/>
      <pageSetup paperSize="9" orientation="portrait" r:id="rId2"/>
      <headerFooter alignWithMargins="0"/>
    </customSheetView>
  </customSheetViews>
  <mergeCells count="1">
    <mergeCell ref="B7:E7"/>
  </mergeCells>
  <phoneticPr fontId="8" type="noConversion"/>
  <hyperlinks>
    <hyperlink ref="B13" location="'34.01. Adgangsgivende kurser'!A1" display="Adgangsgivende kurser"/>
    <hyperlink ref="B14" location="'42.02. Almengymnasiale udd.'!A1" display="Almengymnasiale uddannelser "/>
    <hyperlink ref="B15" location="'74.02. Almen voksenudd.'!A1" display="Almen voksenuddannelse"/>
    <hyperlink ref="B16" location="'72.01AMU indenf.FKB'!A1" display="AMU-uddannelser, EVE-finansieret (inden for fælles kompetencebeskriv. ex. moms)"/>
    <hyperlink ref="B17" location="'22.11.  Efterskoler'!A1" display="Efterskoler (inkl. takst for elevstøtte fra konto 98.51)"/>
    <hyperlink ref="B19" location="'41.01. Erhvervsgymn. udd.'!A1" display="Erhvervsgymnasiale uddannelser"/>
    <hyperlink ref="B20" location="'31.01. Erhvervsudd.'!A1" display="Erhvervsuddannelser"/>
    <hyperlink ref="B22" location="'36.01. Fiskeriudd.'!A1" display="Fiskeriuddannelsen"/>
    <hyperlink ref="B23" location="'32.01. Fodterapeutudd.'!A1" display="Fodterapeutuddannelsen"/>
    <hyperlink ref="B24" location="'22.01. Frie grundskoler'!A1" display="Frie grundskoler"/>
    <hyperlink ref="B25" location="'22.22. Bidrag til frie gr+efter'!A1" display="Frie grundskoler og efterskoler, bidrag til"/>
    <hyperlink ref="B26" location="'42.11. Gymnasiale suppl.kurser'!A1" display="Gymnasiale suppleringskurser"/>
    <hyperlink ref="B18" location="'83.01. Introkurser og brobygn.'!A1" display="Brobygning til ungdomsuddannelser"/>
    <hyperlink ref="B21" location="'31.02 EUX'!A1" display="EUX - Kompetencegivende eksamen "/>
    <hyperlink ref="B12" location="'75.02. Adgangskurser'!A1" display="Adgangskurser "/>
    <hyperlink ref="B27" location="'75.01. Hhx- og htx-enkeltfag'!A1" display="Hhx og Htx"/>
    <hyperlink ref="B28" location="'75.01. Hhx- og htx-enkeltfag'!A1" display="Hhx- og htx-enkeltfag"/>
    <hyperlink ref="E12" location="'55.01 Forberedende Grunduddan.'!A1" display="Forberedende grunduddannelse"/>
    <hyperlink ref="E13" location="'22.31. Frie fagskoler'!A1" display="Frie fagskoler"/>
    <hyperlink ref="E14" location="'83.01. Introkurser og brobygn.'!A1" display="Introduktionskurser til ungdomsuddannelser"/>
    <hyperlink ref="E15" location="'38.21. Skolehjem +landbr kostaf'!A1" display="Skolehjem  ( kostafdeling på institutioner for erhvervsrettet uddannelser - herunder erhvervsskoler )"/>
    <hyperlink ref="E25" location="'74.02. Almen voksenudd.'!A1" display="VUC Almen voksenuddannelse ( se også STX, Enkeltfag FVU,AVU og Ordblindeundervisning"/>
    <hyperlink ref="E16" location="'35.01. Lokomotivførerudd.'!A1" display="Lokomotivføreruddannelsen"/>
    <hyperlink ref="E18" location="'43.01. Private gymnasier HF'!A1" display="Private gymnasier og HF"/>
    <hyperlink ref="E19" location="'76.11. Pædagogikum'!A1" display="Pædagogikum ved gymnasiale uddannelser"/>
    <hyperlink ref="E20" location="'38.21. Skolehjem +landbr kostaf'!A1" display="Skolehjem  (kostafdeliner på institutioner for erhvervsrettede uddannelser)"/>
    <hyperlink ref="E24" location="'72.41. TAMU'!A1" display="TAMU"/>
    <hyperlink ref="E23" location="'31.01. Erhvervsudd.'!A1" display="Social- og sundhedsuddannelser"/>
    <hyperlink ref="E21" location="'31.12. Skoleoplæring'!A1" display="Skolepraktik"/>
    <hyperlink ref="E17" location="'31.11. 31.13 AUB'!A1" display="Praktikpladsaftaler, tilskud til (AER)"/>
    <hyperlink ref="E22" location="'31.11. 31.13 AUB'!A1" display="Skolepraktikydelse (AER)"/>
    <hyperlink ref="E26" location="' 72.03 ÅU udenf.FBK'!A1" display="Åben Uddannelse EVE - Finansieret (uden for fælles kompetencebeskrivelse - ex. moms)"/>
    <hyperlink ref="B33" r:id="rId3"/>
  </hyperlinks>
  <pageMargins left="0.75" right="0.75" top="1" bottom="1" header="0" footer="0"/>
  <pageSetup paperSize="9"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N14"/>
  <sheetViews>
    <sheetView zoomScaleNormal="100" workbookViewId="0">
      <selection activeCell="B30" sqref="B30"/>
    </sheetView>
  </sheetViews>
  <sheetFormatPr defaultColWidth="9.109375" defaultRowHeight="13.2"/>
  <cols>
    <col min="1" max="1" width="7.33203125" style="787" customWidth="1"/>
    <col min="2" max="2" width="40.6640625" style="787" customWidth="1"/>
    <col min="3" max="4" width="11.5546875" style="787" customWidth="1"/>
    <col min="5" max="5" width="13.6640625" style="787" customWidth="1"/>
    <col min="6" max="9" width="11.5546875" style="787" customWidth="1"/>
    <col min="10" max="11" width="10.33203125" style="787" customWidth="1"/>
    <col min="12" max="12" width="12" style="787" customWidth="1"/>
    <col min="13" max="13" width="9.44140625" style="787" customWidth="1"/>
    <col min="14" max="14" width="9.6640625" style="787" customWidth="1"/>
    <col min="15" max="15" width="9.44140625" style="787" customWidth="1"/>
    <col min="16" max="18" width="9.109375" style="787"/>
    <col min="19" max="19" width="13.44140625" style="787" customWidth="1"/>
    <col min="20" max="20" width="14.33203125" style="787" customWidth="1"/>
    <col min="21" max="21" width="13.44140625" style="787" customWidth="1"/>
    <col min="22" max="22" width="11.6640625" style="787" customWidth="1"/>
    <col min="23" max="23" width="12.44140625" style="787" customWidth="1"/>
    <col min="24" max="24" width="11.6640625" style="787" customWidth="1"/>
    <col min="25" max="16384" width="9.109375" style="787"/>
  </cols>
  <sheetData>
    <row r="1" spans="1:14" ht="21.6" thickBot="1">
      <c r="A1" s="921" t="s">
        <v>864</v>
      </c>
      <c r="B1" s="922"/>
      <c r="C1" s="922"/>
      <c r="D1" s="922"/>
      <c r="E1" s="922"/>
      <c r="F1" s="919" t="s">
        <v>77</v>
      </c>
      <c r="G1" s="919"/>
      <c r="H1" s="920"/>
    </row>
    <row r="2" spans="1:14" ht="21.6" thickBot="1">
      <c r="A2" s="382"/>
      <c r="B2" s="382"/>
      <c r="C2" s="3"/>
      <c r="D2" s="313"/>
      <c r="E2" s="313"/>
      <c r="F2" s="313"/>
    </row>
    <row r="3" spans="1:14" ht="12.75" customHeight="1" thickBot="1">
      <c r="A3" s="908" t="s">
        <v>830</v>
      </c>
      <c r="B3" s="944"/>
      <c r="C3" s="944"/>
      <c r="D3" s="944"/>
      <c r="E3" s="944"/>
      <c r="F3" s="944"/>
      <c r="G3" s="944"/>
      <c r="H3" s="945"/>
    </row>
    <row r="4" spans="1:14">
      <c r="A4" s="95"/>
      <c r="B4" s="789"/>
      <c r="C4" s="789"/>
      <c r="D4" s="220"/>
      <c r="E4" s="220"/>
      <c r="F4" s="221"/>
      <c r="G4" s="789"/>
      <c r="H4" s="790"/>
    </row>
    <row r="5" spans="1:14">
      <c r="A5" s="506"/>
      <c r="B5" s="251" t="s">
        <v>39</v>
      </c>
      <c r="C5" s="946" t="s">
        <v>40</v>
      </c>
      <c r="D5" s="947"/>
      <c r="E5" s="948"/>
      <c r="F5" s="949" t="s">
        <v>41</v>
      </c>
      <c r="G5" s="950"/>
      <c r="H5" s="951"/>
    </row>
    <row r="6" spans="1:14" ht="26.1" customHeight="1">
      <c r="A6" s="507" t="s">
        <v>46</v>
      </c>
      <c r="B6" s="318" t="s">
        <v>255</v>
      </c>
      <c r="C6" s="287" t="s">
        <v>187</v>
      </c>
      <c r="D6" s="287" t="s">
        <v>189</v>
      </c>
      <c r="E6" s="519" t="s">
        <v>188</v>
      </c>
      <c r="F6" s="287" t="s">
        <v>187</v>
      </c>
      <c r="G6" s="287" t="s">
        <v>189</v>
      </c>
      <c r="H6" s="520" t="s">
        <v>188</v>
      </c>
    </row>
    <row r="7" spans="1:14">
      <c r="A7" s="509"/>
      <c r="B7" s="317"/>
      <c r="C7" s="252" t="s">
        <v>257</v>
      </c>
      <c r="D7" s="252" t="s">
        <v>257</v>
      </c>
      <c r="E7" s="261" t="s">
        <v>257</v>
      </c>
      <c r="F7" s="252" t="s">
        <v>257</v>
      </c>
      <c r="G7" s="252" t="s">
        <v>257</v>
      </c>
      <c r="H7" s="510" t="s">
        <v>258</v>
      </c>
    </row>
    <row r="8" spans="1:14">
      <c r="A8" s="521">
        <v>3481</v>
      </c>
      <c r="B8" s="319" t="s">
        <v>65</v>
      </c>
      <c r="C8" s="282">
        <v>97590</v>
      </c>
      <c r="D8" s="282">
        <v>11870</v>
      </c>
      <c r="E8" s="282">
        <v>24980</v>
      </c>
      <c r="F8" s="742">
        <f>C8*1.07</f>
        <v>104421.3</v>
      </c>
      <c r="G8" s="511">
        <f>D8*1.19</f>
        <v>14125.3</v>
      </c>
      <c r="H8" s="512">
        <f>E8*1.11</f>
        <v>27727.800000000003</v>
      </c>
    </row>
    <row r="9" spans="1:14" ht="13.8" thickBot="1">
      <c r="A9" s="522"/>
      <c r="B9" s="523"/>
      <c r="C9" s="26"/>
      <c r="D9" s="26"/>
      <c r="E9" s="523"/>
      <c r="F9" s="26"/>
      <c r="G9" s="26"/>
      <c r="H9" s="524"/>
    </row>
    <row r="14" spans="1:14">
      <c r="N14" s="284" t="s">
        <v>398</v>
      </c>
    </row>
  </sheetData>
  <customSheetViews>
    <customSheetView guid="{F165901F-2ED3-463B-B2D8-F03C10664774}">
      <selection sqref="A1:E1"/>
      <pageMargins left="0.44" right="0.26" top="0.37" bottom="0.41" header="0.24" footer="0.27"/>
      <pageSetup paperSize="9" fitToWidth="2" orientation="landscape" r:id="rId1"/>
      <headerFooter alignWithMargins="0"/>
    </customSheetView>
    <customSheetView guid="{4815BE6A-DAE3-4DF6-B77E-1B568730B529}">
      <selection activeCell="G9" sqref="G9"/>
      <pageMargins left="0.44" right="0.26" top="0.37" bottom="0.41" header="0.24" footer="0.27"/>
      <pageSetup paperSize="9" fitToWidth="2" orientation="landscape" r:id="rId2"/>
      <headerFooter alignWithMargins="0"/>
    </customSheetView>
  </customSheetViews>
  <mergeCells count="5">
    <mergeCell ref="F1:H1"/>
    <mergeCell ref="A3:H3"/>
    <mergeCell ref="C5:E5"/>
    <mergeCell ref="F5:H5"/>
    <mergeCell ref="A1:E1"/>
  </mergeCells>
  <phoneticPr fontId="0" type="noConversion"/>
  <hyperlinks>
    <hyperlink ref="F1" location="Indhold!A1" display="Tilbage til indholdsoversigten"/>
  </hyperlinks>
  <pageMargins left="0.44" right="0.26" top="0.37" bottom="0.41" header="0.24" footer="0.27"/>
  <pageSetup paperSize="9" fitToWidth="2" orientation="landscape"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H12"/>
  <sheetViews>
    <sheetView zoomScaleNormal="100" workbookViewId="0">
      <selection activeCell="C10" sqref="C10"/>
    </sheetView>
  </sheetViews>
  <sheetFormatPr defaultColWidth="9.109375" defaultRowHeight="13.2"/>
  <cols>
    <col min="1" max="1" width="7.33203125" style="787" customWidth="1"/>
    <col min="2" max="2" width="40.6640625" style="787" customWidth="1"/>
    <col min="3" max="4" width="11.5546875" style="787" customWidth="1"/>
    <col min="5" max="5" width="13.6640625" style="787" customWidth="1"/>
    <col min="6" max="8" width="11.5546875" style="787" customWidth="1"/>
    <col min="9" max="9" width="9.6640625" style="787" customWidth="1"/>
    <col min="10" max="10" width="9.44140625" style="787" customWidth="1"/>
    <col min="11" max="13" width="9.109375" style="787"/>
    <col min="14" max="14" width="13.44140625" style="787" customWidth="1"/>
    <col min="15" max="15" width="14.33203125" style="787" customWidth="1"/>
    <col min="16" max="16" width="13.44140625" style="787" customWidth="1"/>
    <col min="17" max="17" width="11.6640625" style="787" customWidth="1"/>
    <col min="18" max="18" width="12.44140625" style="787" customWidth="1"/>
    <col min="19" max="19" width="11.6640625" style="787" customWidth="1"/>
    <col min="20" max="16384" width="9.109375" style="787"/>
  </cols>
  <sheetData>
    <row r="1" spans="1:8" ht="21.6" thickBot="1">
      <c r="A1" s="921" t="s">
        <v>864</v>
      </c>
      <c r="B1" s="922"/>
      <c r="C1" s="922"/>
      <c r="D1" s="922"/>
      <c r="E1" s="922"/>
      <c r="F1" s="919" t="s">
        <v>77</v>
      </c>
      <c r="G1" s="919"/>
      <c r="H1" s="920"/>
    </row>
    <row r="2" spans="1:8" ht="12.75" customHeight="1">
      <c r="A2" s="525"/>
      <c r="B2" s="789"/>
      <c r="C2" s="789"/>
      <c r="D2" s="789"/>
      <c r="E2" s="789"/>
      <c r="F2" s="789"/>
      <c r="G2" s="789"/>
      <c r="H2" s="789"/>
    </row>
    <row r="3" spans="1:8" ht="12.75" customHeight="1" thickBot="1">
      <c r="A3" s="525"/>
      <c r="B3" s="526"/>
      <c r="C3" s="527"/>
      <c r="D3" s="528"/>
      <c r="E3" s="525"/>
      <c r="F3" s="220"/>
      <c r="G3" s="789"/>
      <c r="H3" s="789"/>
    </row>
    <row r="4" spans="1:8" ht="12.75" customHeight="1" thickBot="1">
      <c r="A4" s="908" t="s">
        <v>831</v>
      </c>
      <c r="B4" s="944"/>
      <c r="C4" s="944"/>
      <c r="D4" s="944"/>
      <c r="E4" s="944"/>
      <c r="F4" s="944"/>
      <c r="G4" s="944"/>
      <c r="H4" s="945"/>
    </row>
    <row r="5" spans="1:8" ht="13.8" thickBot="1">
      <c r="D5" s="220"/>
      <c r="F5" s="331"/>
    </row>
    <row r="6" spans="1:8">
      <c r="A6" s="529"/>
      <c r="B6" s="530" t="s">
        <v>39</v>
      </c>
      <c r="C6" s="531" t="s">
        <v>40</v>
      </c>
      <c r="D6" s="532"/>
      <c r="E6" s="532"/>
      <c r="F6" s="533" t="s">
        <v>41</v>
      </c>
      <c r="G6" s="532"/>
      <c r="H6" s="534"/>
    </row>
    <row r="7" spans="1:8" ht="26.1" customHeight="1">
      <c r="A7" s="507" t="s">
        <v>46</v>
      </c>
      <c r="B7" s="318" t="s">
        <v>255</v>
      </c>
      <c r="C7" s="287" t="s">
        <v>187</v>
      </c>
      <c r="D7" s="289" t="s">
        <v>189</v>
      </c>
      <c r="E7" s="287" t="s">
        <v>188</v>
      </c>
      <c r="F7" s="536" t="s">
        <v>187</v>
      </c>
      <c r="G7" s="289" t="s">
        <v>189</v>
      </c>
      <c r="H7" s="508" t="s">
        <v>188</v>
      </c>
    </row>
    <row r="8" spans="1:8">
      <c r="A8" s="509"/>
      <c r="B8" s="317"/>
      <c r="C8" s="252" t="s">
        <v>257</v>
      </c>
      <c r="D8" s="252" t="s">
        <v>257</v>
      </c>
      <c r="E8" s="252" t="s">
        <v>258</v>
      </c>
      <c r="F8" s="158" t="s">
        <v>257</v>
      </c>
      <c r="G8" s="252" t="s">
        <v>257</v>
      </c>
      <c r="H8" s="510" t="s">
        <v>258</v>
      </c>
    </row>
    <row r="9" spans="1:8">
      <c r="A9" s="521">
        <v>3432</v>
      </c>
      <c r="B9" s="319" t="s">
        <v>66</v>
      </c>
      <c r="C9" s="282">
        <v>70720</v>
      </c>
      <c r="D9" s="282">
        <v>11330</v>
      </c>
      <c r="E9" s="282">
        <v>17110</v>
      </c>
      <c r="F9" s="742">
        <f>C9*1.07</f>
        <v>75670.400000000009</v>
      </c>
      <c r="G9" s="511">
        <f>D9*1.19</f>
        <v>13482.699999999999</v>
      </c>
      <c r="H9" s="512">
        <f>E9*1.11</f>
        <v>18992.100000000002</v>
      </c>
    </row>
    <row r="10" spans="1:8">
      <c r="A10" s="521">
        <v>3431</v>
      </c>
      <c r="B10" s="319" t="s">
        <v>262</v>
      </c>
      <c r="C10" s="282">
        <v>138120</v>
      </c>
      <c r="D10" s="282">
        <v>11330</v>
      </c>
      <c r="E10" s="282">
        <v>17110</v>
      </c>
      <c r="F10" s="516">
        <f>C10*1.07</f>
        <v>147788.4</v>
      </c>
      <c r="G10" s="511">
        <f>D10*1.19</f>
        <v>13482.699999999999</v>
      </c>
      <c r="H10" s="512">
        <f>E10*1.11</f>
        <v>18992.100000000002</v>
      </c>
    </row>
    <row r="11" spans="1:8" ht="13.8" thickBot="1">
      <c r="A11" s="522"/>
      <c r="B11" s="523"/>
      <c r="C11" s="26"/>
      <c r="D11" s="26"/>
      <c r="E11" s="26"/>
      <c r="F11" s="535"/>
      <c r="G11" s="26"/>
      <c r="H11" s="524"/>
    </row>
    <row r="12" spans="1:8">
      <c r="A12" s="156"/>
      <c r="B12" s="216"/>
      <c r="C12" s="156"/>
      <c r="D12" s="156"/>
      <c r="E12" s="156"/>
      <c r="F12" s="157"/>
      <c r="G12" s="217"/>
      <c r="H12" s="217"/>
    </row>
  </sheetData>
  <customSheetViews>
    <customSheetView guid="{F165901F-2ED3-463B-B2D8-F03C10664774}">
      <selection sqref="A1:E1"/>
      <pageMargins left="0.45" right="0.28000000000000003" top="0.39" bottom="0.47" header="0.26" footer="0.33"/>
      <pageSetup paperSize="9" fitToWidth="2" orientation="landscape" r:id="rId1"/>
      <headerFooter alignWithMargins="0"/>
    </customSheetView>
    <customSheetView guid="{4815BE6A-DAE3-4DF6-B77E-1B568730B529}">
      <selection activeCell="F14" sqref="F14"/>
      <pageMargins left="0.45" right="0.28000000000000003" top="0.39" bottom="0.47" header="0.26" footer="0.33"/>
      <pageSetup paperSize="9" fitToWidth="2" orientation="landscape" r:id="rId2"/>
      <headerFooter alignWithMargins="0"/>
    </customSheetView>
  </customSheetViews>
  <mergeCells count="3">
    <mergeCell ref="F1:H1"/>
    <mergeCell ref="A1:E1"/>
    <mergeCell ref="A4:H4"/>
  </mergeCells>
  <phoneticPr fontId="0" type="noConversion"/>
  <hyperlinks>
    <hyperlink ref="F1" location="Indhold!A1" display="Tilbage til indholdsoversigten"/>
  </hyperlinks>
  <pageMargins left="0.45" right="0.28000000000000003" top="0.39" bottom="0.47" header="0.26" footer="0.33"/>
  <pageSetup paperSize="9" fitToWidth="2" orientation="landscape"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9"/>
  <sheetViews>
    <sheetView zoomScaleNormal="100" workbookViewId="0">
      <selection activeCell="E8" sqref="E8"/>
    </sheetView>
  </sheetViews>
  <sheetFormatPr defaultColWidth="9.109375" defaultRowHeight="13.2"/>
  <cols>
    <col min="1" max="1" width="24.6640625" style="787" customWidth="1"/>
    <col min="2" max="2" width="40.6640625" style="787" customWidth="1"/>
    <col min="3" max="8" width="11.5546875" style="787" customWidth="1"/>
    <col min="9" max="9" width="9.44140625" style="787" customWidth="1"/>
    <col min="10" max="10" width="9.6640625" style="787" customWidth="1"/>
    <col min="11" max="11" width="9.44140625" style="787" customWidth="1"/>
    <col min="12" max="14" width="9.109375" style="787"/>
    <col min="15" max="15" width="13.44140625" style="787" customWidth="1"/>
    <col min="16" max="16" width="14.33203125" style="787" customWidth="1"/>
    <col min="17" max="17" width="13.44140625" style="787" customWidth="1"/>
    <col min="18" max="18" width="11.6640625" style="787" customWidth="1"/>
    <col min="19" max="19" width="12.44140625" style="787" customWidth="1"/>
    <col min="20" max="20" width="11.6640625" style="787" customWidth="1"/>
    <col min="21" max="16384" width="9.109375" style="787"/>
  </cols>
  <sheetData>
    <row r="1" spans="1:8" ht="21.6" thickBot="1">
      <c r="A1" s="921" t="s">
        <v>864</v>
      </c>
      <c r="B1" s="922"/>
      <c r="C1" s="922"/>
      <c r="D1" s="922"/>
      <c r="E1" s="922"/>
      <c r="F1" s="919" t="s">
        <v>77</v>
      </c>
      <c r="G1" s="919"/>
      <c r="H1" s="920"/>
    </row>
    <row r="2" spans="1:8" ht="21.6" thickBot="1">
      <c r="A2" s="382"/>
      <c r="B2" s="382"/>
      <c r="C2" s="3"/>
      <c r="D2" s="313"/>
      <c r="E2" s="313"/>
      <c r="F2" s="313"/>
    </row>
    <row r="3" spans="1:8" ht="12.75" customHeight="1" thickBot="1">
      <c r="A3" s="908" t="s">
        <v>832</v>
      </c>
      <c r="B3" s="944"/>
      <c r="C3" s="944"/>
      <c r="D3" s="944"/>
      <c r="E3" s="944"/>
      <c r="F3" s="944"/>
      <c r="G3" s="944"/>
      <c r="H3" s="945"/>
    </row>
    <row r="4" spans="1:8">
      <c r="A4" s="95"/>
      <c r="B4" s="789"/>
      <c r="C4" s="789"/>
      <c r="D4" s="220"/>
      <c r="E4" s="789"/>
      <c r="F4" s="221"/>
      <c r="G4" s="789"/>
      <c r="H4" s="790"/>
    </row>
    <row r="5" spans="1:8">
      <c r="A5" s="506"/>
      <c r="B5" s="251" t="s">
        <v>39</v>
      </c>
      <c r="C5" s="942" t="s">
        <v>40</v>
      </c>
      <c r="D5" s="942"/>
      <c r="E5" s="943"/>
      <c r="F5" s="939" t="s">
        <v>41</v>
      </c>
      <c r="G5" s="940"/>
      <c r="H5" s="941"/>
    </row>
    <row r="6" spans="1:8" ht="26.4">
      <c r="A6" s="507" t="s">
        <v>46</v>
      </c>
      <c r="B6" s="318" t="s">
        <v>255</v>
      </c>
      <c r="C6" s="287" t="s">
        <v>187</v>
      </c>
      <c r="D6" s="225" t="s">
        <v>189</v>
      </c>
      <c r="E6" s="320" t="s">
        <v>188</v>
      </c>
      <c r="F6" s="287" t="s">
        <v>187</v>
      </c>
      <c r="G6" s="225" t="s">
        <v>189</v>
      </c>
      <c r="H6" s="508" t="s">
        <v>188</v>
      </c>
    </row>
    <row r="7" spans="1:8" ht="11.25" customHeight="1">
      <c r="A7" s="509"/>
      <c r="B7" s="317"/>
      <c r="C7" s="252" t="s">
        <v>257</v>
      </c>
      <c r="D7" s="252" t="s">
        <v>257</v>
      </c>
      <c r="E7" s="252" t="s">
        <v>258</v>
      </c>
      <c r="F7" s="158" t="s">
        <v>257</v>
      </c>
      <c r="G7" s="252" t="s">
        <v>257</v>
      </c>
      <c r="H7" s="510" t="s">
        <v>258</v>
      </c>
    </row>
    <row r="8" spans="1:8">
      <c r="A8" s="521">
        <v>3470</v>
      </c>
      <c r="B8" s="319" t="s">
        <v>37</v>
      </c>
      <c r="C8" s="282">
        <v>134420</v>
      </c>
      <c r="D8" s="282">
        <v>19350</v>
      </c>
      <c r="E8" s="282">
        <v>30860</v>
      </c>
      <c r="F8" s="742">
        <f>C8*1.07</f>
        <v>143829.4</v>
      </c>
      <c r="G8" s="511">
        <f>D8*1.19</f>
        <v>23026.5</v>
      </c>
      <c r="H8" s="512">
        <f>E8*1.11</f>
        <v>34254.600000000006</v>
      </c>
    </row>
    <row r="9" spans="1:8" ht="13.8" thickBot="1">
      <c r="A9" s="522"/>
      <c r="B9" s="523"/>
      <c r="C9" s="26"/>
      <c r="D9" s="26"/>
      <c r="E9" s="26"/>
      <c r="F9" s="535"/>
      <c r="G9" s="26"/>
      <c r="H9" s="524"/>
    </row>
  </sheetData>
  <customSheetViews>
    <customSheetView guid="{F165901F-2ED3-463B-B2D8-F03C10664774}">
      <selection sqref="A1:E1"/>
      <pageMargins left="0.45" right="0.28000000000000003" top="0.39" bottom="0.47" header="0.26" footer="0.33"/>
      <pageSetup paperSize="9" fitToWidth="2" orientation="landscape" r:id="rId1"/>
      <headerFooter alignWithMargins="0"/>
    </customSheetView>
    <customSheetView guid="{4815BE6A-DAE3-4DF6-B77E-1B568730B529}">
      <selection activeCell="H9" sqref="H9"/>
      <pageMargins left="0.45" right="0.28000000000000003" top="0.39" bottom="0.47" header="0.26" footer="0.33"/>
      <pageSetup paperSize="9" fitToWidth="2" orientation="landscape" r:id="rId2"/>
      <headerFooter alignWithMargins="0"/>
    </customSheetView>
  </customSheetViews>
  <mergeCells count="5">
    <mergeCell ref="F1:H1"/>
    <mergeCell ref="A1:E1"/>
    <mergeCell ref="A3:H3"/>
    <mergeCell ref="C5:E5"/>
    <mergeCell ref="F5:H5"/>
  </mergeCells>
  <phoneticPr fontId="0" type="noConversion"/>
  <hyperlinks>
    <hyperlink ref="F1" location="Indhold!A1" display="Tilbage til indholdsoversigten"/>
  </hyperlinks>
  <pageMargins left="0.45" right="0.28000000000000003" top="0.39" bottom="0.47" header="0.26" footer="0.33"/>
  <pageSetup paperSize="9" fitToWidth="2" orientation="landscape"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O11"/>
  <sheetViews>
    <sheetView zoomScaleNormal="100" workbookViewId="0">
      <selection activeCell="D17" sqref="D17"/>
    </sheetView>
  </sheetViews>
  <sheetFormatPr defaultColWidth="9.109375" defaultRowHeight="13.2"/>
  <cols>
    <col min="1" max="1" width="8.33203125" style="787" customWidth="1"/>
    <col min="2" max="2" width="40.6640625" style="787" customWidth="1"/>
    <col min="3" max="10" width="11.5546875" style="787" customWidth="1"/>
    <col min="11" max="11" width="9.109375" style="787"/>
    <col min="12" max="12" width="12" style="787" bestFit="1" customWidth="1"/>
    <col min="13" max="13" width="10.88671875" style="787" bestFit="1" customWidth="1"/>
    <col min="14" max="14" width="9.109375" style="787"/>
    <col min="15" max="15" width="9.88671875" style="787" bestFit="1" customWidth="1"/>
    <col min="16" max="16384" width="9.109375" style="787"/>
  </cols>
  <sheetData>
    <row r="1" spans="1:15" ht="21.6" thickBot="1">
      <c r="A1" s="921" t="s">
        <v>864</v>
      </c>
      <c r="B1" s="922"/>
      <c r="C1" s="922"/>
      <c r="D1" s="922"/>
      <c r="E1" s="922"/>
      <c r="F1" s="922"/>
      <c r="G1" s="922"/>
      <c r="H1" s="919" t="s">
        <v>77</v>
      </c>
      <c r="I1" s="919"/>
      <c r="J1" s="920"/>
    </row>
    <row r="2" spans="1:15" ht="21">
      <c r="A2" s="383"/>
      <c r="B2" s="383"/>
      <c r="C2" s="383"/>
      <c r="D2" s="383"/>
      <c r="E2" s="383"/>
      <c r="F2" s="383"/>
      <c r="G2" s="383"/>
      <c r="H2" s="434"/>
      <c r="I2" s="434"/>
      <c r="J2" s="434"/>
    </row>
    <row r="3" spans="1:15" ht="21.6" thickBot="1">
      <c r="A3" s="383"/>
      <c r="B3" s="383"/>
      <c r="C3" s="383"/>
      <c r="D3" s="383"/>
      <c r="E3" s="383"/>
      <c r="F3" s="383"/>
      <c r="G3" s="383"/>
      <c r="H3" s="434"/>
      <c r="I3" s="434"/>
      <c r="J3" s="434"/>
    </row>
    <row r="4" spans="1:15" ht="12.75" customHeight="1" thickBot="1">
      <c r="A4" s="908" t="s">
        <v>833</v>
      </c>
      <c r="B4" s="944"/>
      <c r="C4" s="944"/>
      <c r="D4" s="944"/>
      <c r="E4" s="944"/>
      <c r="F4" s="944"/>
      <c r="G4" s="944"/>
      <c r="H4" s="944"/>
      <c r="I4" s="944"/>
      <c r="J4" s="945"/>
    </row>
    <row r="5" spans="1:15">
      <c r="A5" s="95"/>
      <c r="B5" s="789"/>
      <c r="C5" s="789"/>
      <c r="D5" s="789"/>
      <c r="E5" s="220"/>
      <c r="F5" s="789"/>
      <c r="G5" s="221"/>
      <c r="H5" s="789"/>
      <c r="I5" s="789"/>
      <c r="J5" s="790"/>
    </row>
    <row r="6" spans="1:15">
      <c r="A6" s="506"/>
      <c r="B6" s="251" t="s">
        <v>39</v>
      </c>
      <c r="C6" s="942" t="s">
        <v>40</v>
      </c>
      <c r="D6" s="942"/>
      <c r="E6" s="942"/>
      <c r="F6" s="943"/>
      <c r="G6" s="939" t="s">
        <v>41</v>
      </c>
      <c r="H6" s="940"/>
      <c r="I6" s="940"/>
      <c r="J6" s="941"/>
    </row>
    <row r="7" spans="1:15" ht="26.1" customHeight="1">
      <c r="A7" s="507" t="s">
        <v>46</v>
      </c>
      <c r="B7" s="318" t="s">
        <v>255</v>
      </c>
      <c r="C7" s="287" t="s">
        <v>187</v>
      </c>
      <c r="D7" s="225" t="s">
        <v>189</v>
      </c>
      <c r="E7" s="287" t="s">
        <v>188</v>
      </c>
      <c r="F7" s="316" t="s">
        <v>147</v>
      </c>
      <c r="G7" s="287" t="s">
        <v>187</v>
      </c>
      <c r="H7" s="225" t="s">
        <v>189</v>
      </c>
      <c r="I7" s="287" t="s">
        <v>188</v>
      </c>
      <c r="J7" s="508" t="s">
        <v>147</v>
      </c>
    </row>
    <row r="8" spans="1:15">
      <c r="A8" s="509"/>
      <c r="B8" s="317"/>
      <c r="C8" s="252" t="s">
        <v>257</v>
      </c>
      <c r="D8" s="252" t="s">
        <v>257</v>
      </c>
      <c r="E8" s="252" t="s">
        <v>257</v>
      </c>
      <c r="F8" s="261" t="s">
        <v>269</v>
      </c>
      <c r="G8" s="252" t="s">
        <v>257</v>
      </c>
      <c r="H8" s="252" t="s">
        <v>257</v>
      </c>
      <c r="I8" s="252" t="s">
        <v>257</v>
      </c>
      <c r="J8" s="510" t="s">
        <v>269</v>
      </c>
    </row>
    <row r="9" spans="1:15">
      <c r="A9" s="521">
        <v>36</v>
      </c>
      <c r="B9" s="319" t="s">
        <v>228</v>
      </c>
      <c r="C9" s="282">
        <v>124920</v>
      </c>
      <c r="D9" s="282">
        <v>8840</v>
      </c>
      <c r="E9" s="282">
        <v>16480</v>
      </c>
      <c r="F9" s="282">
        <v>17820</v>
      </c>
      <c r="G9" s="742">
        <f>C9*1.07</f>
        <v>133664.4</v>
      </c>
      <c r="H9" s="511">
        <f>D9*1.19</f>
        <v>10519.6</v>
      </c>
      <c r="I9" s="511">
        <f>E9*1.11</f>
        <v>18292.800000000003</v>
      </c>
      <c r="J9" s="512">
        <f>F9*1.07</f>
        <v>19067.400000000001</v>
      </c>
      <c r="L9" s="123"/>
      <c r="M9" s="123"/>
      <c r="N9" s="123"/>
      <c r="O9" s="123"/>
    </row>
    <row r="10" spans="1:15">
      <c r="A10" s="521">
        <v>37</v>
      </c>
      <c r="B10" s="319" t="s">
        <v>229</v>
      </c>
      <c r="C10" s="282">
        <v>199700</v>
      </c>
      <c r="D10" s="282">
        <v>3240</v>
      </c>
      <c r="E10" s="282">
        <v>18900</v>
      </c>
      <c r="F10" s="282">
        <v>63240</v>
      </c>
      <c r="G10" s="516">
        <f>C10*1.07</f>
        <v>213679</v>
      </c>
      <c r="H10" s="511">
        <f>D10*1.19</f>
        <v>3855.6</v>
      </c>
      <c r="I10" s="511">
        <f>E10*1.11</f>
        <v>20979.000000000004</v>
      </c>
      <c r="J10" s="512">
        <f>F10*1.07</f>
        <v>67666.8</v>
      </c>
      <c r="L10" s="123"/>
      <c r="M10" s="123"/>
      <c r="N10" s="123"/>
      <c r="O10" s="123"/>
    </row>
    <row r="11" spans="1:15" ht="13.8" thickBot="1">
      <c r="A11" s="522"/>
      <c r="B11" s="523"/>
      <c r="C11" s="26"/>
      <c r="D11" s="26"/>
      <c r="E11" s="26"/>
      <c r="F11" s="523"/>
      <c r="G11" s="26"/>
      <c r="H11" s="26"/>
      <c r="I11" s="26"/>
      <c r="J11" s="524"/>
    </row>
  </sheetData>
  <customSheetViews>
    <customSheetView guid="{F165901F-2ED3-463B-B2D8-F03C10664774}">
      <selection activeCell="M43" sqref="M43"/>
      <pageMargins left="0.75" right="0.75" top="1" bottom="1" header="0" footer="0"/>
      <pageSetup paperSize="9" orientation="portrait" r:id="rId1"/>
      <headerFooter alignWithMargins="0"/>
    </customSheetView>
    <customSheetView guid="{4815BE6A-DAE3-4DF6-B77E-1B568730B529}">
      <selection activeCell="F13" sqref="F13"/>
      <pageMargins left="0.75" right="0.75" top="1" bottom="1" header="0" footer="0"/>
      <pageSetup paperSize="9" orientation="portrait" r:id="rId2"/>
      <headerFooter alignWithMargins="0"/>
    </customSheetView>
  </customSheetViews>
  <mergeCells count="5">
    <mergeCell ref="H1:J1"/>
    <mergeCell ref="A1:G1"/>
    <mergeCell ref="A4:J4"/>
    <mergeCell ref="G6:J6"/>
    <mergeCell ref="C6:F6"/>
  </mergeCells>
  <phoneticPr fontId="8" type="noConversion"/>
  <hyperlinks>
    <hyperlink ref="H1" location="Indhold!A1" display="Tilbage til indholdsoversigten"/>
  </hyperlinks>
  <pageMargins left="0.75" right="0.75" top="1" bottom="1" header="0" footer="0"/>
  <pageSetup paperSize="9" orientation="portrait"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J27"/>
  <sheetViews>
    <sheetView zoomScaleNormal="100" workbookViewId="0">
      <selection activeCell="F22" sqref="F22"/>
    </sheetView>
  </sheetViews>
  <sheetFormatPr defaultRowHeight="13.2"/>
  <cols>
    <col min="1" max="1" width="8" customWidth="1"/>
    <col min="2" max="2" width="48.6640625" customWidth="1"/>
    <col min="3" max="3" width="11" customWidth="1"/>
    <col min="4" max="4" width="12" customWidth="1"/>
    <col min="5" max="5" width="14.33203125" customWidth="1"/>
    <col min="6" max="6" width="10.5546875" customWidth="1"/>
    <col min="7" max="7" width="11" customWidth="1"/>
    <col min="8" max="8" width="12.5546875" customWidth="1"/>
    <col min="9" max="9" width="13.6640625" customWidth="1"/>
    <col min="10" max="10" width="10.5546875" customWidth="1"/>
    <col min="11" max="11" width="9.44140625" customWidth="1"/>
    <col min="12" max="12" width="9.6640625" customWidth="1"/>
    <col min="13" max="13" width="9.44140625" customWidth="1"/>
    <col min="17" max="17" width="13.44140625" customWidth="1"/>
    <col min="18" max="18" width="14.33203125" customWidth="1"/>
    <col min="19" max="19" width="13.44140625" customWidth="1"/>
    <col min="20" max="20" width="11.6640625" customWidth="1"/>
    <col min="21" max="21" width="12.44140625" customWidth="1"/>
    <col min="22" max="22" width="11.6640625" customWidth="1"/>
  </cols>
  <sheetData>
    <row r="1" spans="1:10" ht="21.6" thickBot="1">
      <c r="A1" s="921" t="s">
        <v>864</v>
      </c>
      <c r="B1" s="922"/>
      <c r="C1" s="922"/>
      <c r="D1" s="922"/>
      <c r="E1" s="922"/>
      <c r="F1" s="922"/>
      <c r="G1" s="922"/>
      <c r="H1" s="919" t="s">
        <v>77</v>
      </c>
      <c r="I1" s="919"/>
      <c r="J1" s="920"/>
    </row>
    <row r="2" spans="1:10" s="372" customFormat="1" ht="21">
      <c r="A2" s="383"/>
      <c r="B2" s="383"/>
      <c r="C2" s="383"/>
      <c r="D2" s="383"/>
      <c r="E2" s="383"/>
      <c r="F2" s="383"/>
      <c r="G2" s="383"/>
      <c r="H2" s="434"/>
      <c r="I2" s="434"/>
      <c r="J2" s="434"/>
    </row>
    <row r="3" spans="1:10" ht="12.75" customHeight="1" thickBot="1"/>
    <row r="4" spans="1:10" ht="13.8" thickBot="1">
      <c r="A4" s="957" t="s">
        <v>834</v>
      </c>
      <c r="B4" s="958"/>
      <c r="C4" s="958"/>
      <c r="D4" s="958"/>
      <c r="E4" s="958"/>
      <c r="F4" s="958"/>
      <c r="G4" s="958"/>
      <c r="H4" s="958"/>
      <c r="I4" s="958"/>
      <c r="J4" s="959"/>
    </row>
    <row r="5" spans="1:10">
      <c r="A5" s="540"/>
      <c r="B5" s="541"/>
      <c r="C5" s="541"/>
      <c r="D5" s="56"/>
      <c r="E5" s="56"/>
      <c r="F5" s="541"/>
      <c r="G5" s="57"/>
      <c r="H5" s="541"/>
      <c r="I5" s="541"/>
      <c r="J5" s="542"/>
    </row>
    <row r="6" spans="1:10">
      <c r="A6" s="543"/>
      <c r="B6" s="58" t="s">
        <v>39</v>
      </c>
      <c r="C6" s="960" t="s">
        <v>40</v>
      </c>
      <c r="D6" s="960"/>
      <c r="E6" s="960"/>
      <c r="F6" s="961"/>
      <c r="G6" s="962" t="s">
        <v>41</v>
      </c>
      <c r="H6" s="963"/>
      <c r="I6" s="963"/>
      <c r="J6" s="964"/>
    </row>
    <row r="7" spans="1:10" ht="39.6">
      <c r="A7" s="544" t="s">
        <v>146</v>
      </c>
      <c r="B7" s="59" t="s">
        <v>255</v>
      </c>
      <c r="C7" s="191" t="s">
        <v>494</v>
      </c>
      <c r="D7" s="191" t="s">
        <v>484</v>
      </c>
      <c r="E7" s="192" t="s">
        <v>495</v>
      </c>
      <c r="F7" s="193" t="s">
        <v>496</v>
      </c>
      <c r="G7" s="191" t="s">
        <v>494</v>
      </c>
      <c r="H7" s="191" t="s">
        <v>484</v>
      </c>
      <c r="I7" s="191" t="s">
        <v>495</v>
      </c>
      <c r="J7" s="557" t="s">
        <v>496</v>
      </c>
    </row>
    <row r="8" spans="1:10">
      <c r="A8" s="545" t="s">
        <v>148</v>
      </c>
      <c r="B8" s="60"/>
      <c r="C8" s="538" t="s">
        <v>257</v>
      </c>
      <c r="D8" s="538" t="s">
        <v>257</v>
      </c>
      <c r="E8" s="538" t="s">
        <v>257</v>
      </c>
      <c r="F8" s="539" t="s">
        <v>258</v>
      </c>
      <c r="G8" s="538" t="s">
        <v>257</v>
      </c>
      <c r="H8" s="58" t="s">
        <v>257</v>
      </c>
      <c r="I8" s="538" t="s">
        <v>257</v>
      </c>
      <c r="J8" s="546" t="s">
        <v>258</v>
      </c>
    </row>
    <row r="9" spans="1:10" ht="12.75" customHeight="1">
      <c r="A9" s="860">
        <v>8610</v>
      </c>
      <c r="B9" s="952" t="s">
        <v>497</v>
      </c>
      <c r="C9" s="547" t="s">
        <v>194</v>
      </c>
      <c r="D9" s="547" t="s">
        <v>194</v>
      </c>
      <c r="E9" s="743">
        <v>14200</v>
      </c>
      <c r="F9" s="205"/>
      <c r="G9" s="197" t="s">
        <v>194</v>
      </c>
      <c r="H9" s="206" t="s">
        <v>194</v>
      </c>
      <c r="I9" s="194">
        <f>E9*1.11</f>
        <v>15762.000000000002</v>
      </c>
      <c r="J9" s="548" t="s">
        <v>194</v>
      </c>
    </row>
    <row r="10" spans="1:10">
      <c r="A10" s="860">
        <v>8620</v>
      </c>
      <c r="B10" s="953"/>
      <c r="C10" s="196" t="s">
        <v>194</v>
      </c>
      <c r="D10" s="196" t="s">
        <v>194</v>
      </c>
      <c r="E10" s="196" t="s">
        <v>194</v>
      </c>
      <c r="F10" s="205">
        <v>19150</v>
      </c>
      <c r="G10" s="197" t="s">
        <v>194</v>
      </c>
      <c r="H10" s="196" t="s">
        <v>194</v>
      </c>
      <c r="I10" s="196" t="s">
        <v>194</v>
      </c>
      <c r="J10" s="549">
        <f>F10*1.19</f>
        <v>22788.5</v>
      </c>
    </row>
    <row r="11" spans="1:10">
      <c r="A11" s="860">
        <v>7686</v>
      </c>
      <c r="B11" s="953"/>
      <c r="C11" s="282">
        <v>10420</v>
      </c>
      <c r="D11" s="282">
        <v>25230</v>
      </c>
      <c r="E11" s="744" t="s">
        <v>194</v>
      </c>
      <c r="F11" s="547" t="s">
        <v>194</v>
      </c>
      <c r="G11" s="195">
        <f>C11*1.11</f>
        <v>11566.2</v>
      </c>
      <c r="H11" s="194">
        <f>D11</f>
        <v>25230</v>
      </c>
      <c r="I11" s="196" t="s">
        <v>194</v>
      </c>
      <c r="J11" s="548" t="s">
        <v>194</v>
      </c>
    </row>
    <row r="12" spans="1:10">
      <c r="A12" s="861">
        <v>9610</v>
      </c>
      <c r="B12" s="954" t="s">
        <v>498</v>
      </c>
      <c r="C12" s="207" t="s">
        <v>194</v>
      </c>
      <c r="D12" s="207" t="s">
        <v>194</v>
      </c>
      <c r="E12" s="282">
        <v>14200</v>
      </c>
      <c r="F12" s="205" t="s">
        <v>194</v>
      </c>
      <c r="G12" s="207" t="s">
        <v>194</v>
      </c>
      <c r="H12" s="206" t="s">
        <v>194</v>
      </c>
      <c r="I12" s="208">
        <f>E12*1.11</f>
        <v>15762.000000000002</v>
      </c>
      <c r="J12" s="550" t="s">
        <v>194</v>
      </c>
    </row>
    <row r="13" spans="1:10">
      <c r="A13" s="860">
        <v>9620</v>
      </c>
      <c r="B13" s="955"/>
      <c r="C13" s="547" t="s">
        <v>194</v>
      </c>
      <c r="D13" s="547" t="s">
        <v>194</v>
      </c>
      <c r="E13" s="547" t="s">
        <v>194</v>
      </c>
      <c r="F13" s="282">
        <v>19150</v>
      </c>
      <c r="G13" s="209" t="s">
        <v>194</v>
      </c>
      <c r="H13" s="196" t="s">
        <v>194</v>
      </c>
      <c r="I13" s="196" t="s">
        <v>194</v>
      </c>
      <c r="J13" s="549">
        <f>F13*1.19</f>
        <v>22788.5</v>
      </c>
    </row>
    <row r="14" spans="1:10">
      <c r="A14" s="862">
        <v>7696</v>
      </c>
      <c r="B14" s="956"/>
      <c r="C14" s="338">
        <v>10420</v>
      </c>
      <c r="D14" s="338">
        <f>D11</f>
        <v>25230</v>
      </c>
      <c r="E14" s="198" t="s">
        <v>194</v>
      </c>
      <c r="F14" s="198" t="s">
        <v>194</v>
      </c>
      <c r="G14" s="210">
        <f>C14*1.11</f>
        <v>11566.2</v>
      </c>
      <c r="H14" s="199">
        <f>D11</f>
        <v>25230</v>
      </c>
      <c r="I14" s="200" t="s">
        <v>194</v>
      </c>
      <c r="J14" s="551" t="s">
        <v>194</v>
      </c>
    </row>
    <row r="15" spans="1:10">
      <c r="A15" s="409"/>
      <c r="B15" s="552"/>
      <c r="C15" s="194"/>
      <c r="D15" s="194"/>
      <c r="E15" s="61"/>
      <c r="F15" s="61"/>
      <c r="G15" s="61"/>
      <c r="H15" s="61"/>
      <c r="I15" s="61"/>
      <c r="J15" s="553"/>
    </row>
    <row r="16" spans="1:10">
      <c r="A16" s="307"/>
      <c r="B16" s="61" t="s">
        <v>485</v>
      </c>
      <c r="C16" s="194"/>
      <c r="D16" s="194"/>
      <c r="E16" s="56"/>
      <c r="F16" s="56"/>
      <c r="G16" s="61"/>
      <c r="H16" s="61"/>
      <c r="I16" s="62"/>
      <c r="J16" s="554"/>
    </row>
    <row r="17" spans="1:10">
      <c r="A17" s="307"/>
      <c r="B17" s="61" t="s">
        <v>499</v>
      </c>
      <c r="C17" s="56"/>
      <c r="D17" s="56"/>
      <c r="E17" s="56"/>
      <c r="F17" s="56"/>
      <c r="G17" s="61"/>
      <c r="H17" s="61"/>
      <c r="I17" s="62"/>
      <c r="J17" s="554"/>
    </row>
    <row r="18" spans="1:10">
      <c r="A18" s="307"/>
      <c r="B18" s="555"/>
      <c r="C18" s="61"/>
      <c r="D18" s="61"/>
      <c r="E18" s="61"/>
      <c r="F18" s="61"/>
      <c r="G18" s="56"/>
      <c r="H18" s="56"/>
      <c r="I18" s="62"/>
      <c r="J18" s="554"/>
    </row>
    <row r="19" spans="1:10">
      <c r="A19" s="409"/>
      <c r="B19" s="859" t="s">
        <v>877</v>
      </c>
      <c r="C19" s="61"/>
      <c r="D19" s="61"/>
      <c r="E19" s="163"/>
      <c r="F19" s="163"/>
      <c r="G19" s="163"/>
      <c r="H19" s="163"/>
      <c r="I19" s="163"/>
      <c r="J19" s="376"/>
    </row>
    <row r="20" spans="1:10">
      <c r="A20" s="409"/>
      <c r="B20" s="219"/>
      <c r="C20" s="56"/>
      <c r="D20" s="56"/>
      <c r="E20" s="163"/>
      <c r="F20" s="163"/>
      <c r="G20" s="163"/>
      <c r="H20" s="163"/>
      <c r="I20" s="163"/>
      <c r="J20" s="376"/>
    </row>
    <row r="21" spans="1:10" ht="13.8" thickBot="1">
      <c r="A21" s="430"/>
      <c r="B21" s="3"/>
      <c r="C21" s="556"/>
      <c r="D21" s="556"/>
      <c r="E21" s="201"/>
      <c r="F21" s="201"/>
      <c r="G21" s="201"/>
      <c r="H21" s="201"/>
      <c r="I21" s="201"/>
      <c r="J21" s="429"/>
    </row>
    <row r="27" spans="1:10">
      <c r="B27" s="725"/>
    </row>
  </sheetData>
  <customSheetViews>
    <customSheetView guid="{F165901F-2ED3-463B-B2D8-F03C10664774}">
      <selection sqref="A1:G1"/>
      <pageMargins left="0.75" right="0.75" top="1" bottom="1" header="0.5" footer="0.5"/>
      <pageSetup paperSize="9" orientation="landscape" r:id="rId1"/>
      <headerFooter alignWithMargins="0"/>
    </customSheetView>
    <customSheetView guid="{4815BE6A-DAE3-4DF6-B77E-1B568730B529}">
      <selection sqref="A1:G1"/>
      <pageMargins left="0.75" right="0.75" top="1" bottom="1" header="0.5" footer="0.5"/>
      <pageSetup paperSize="9" orientation="landscape" r:id="rId2"/>
      <headerFooter alignWithMargins="0"/>
    </customSheetView>
  </customSheetViews>
  <mergeCells count="7">
    <mergeCell ref="B9:B11"/>
    <mergeCell ref="B12:B14"/>
    <mergeCell ref="H1:J1"/>
    <mergeCell ref="A1:G1"/>
    <mergeCell ref="A4:J4"/>
    <mergeCell ref="C6:F6"/>
    <mergeCell ref="G6:J6"/>
  </mergeCells>
  <phoneticPr fontId="0" type="noConversion"/>
  <hyperlinks>
    <hyperlink ref="H1" location="Indhold!A1" display="Tilbage til indholdsoversigten"/>
  </hyperlinks>
  <pageMargins left="0.75" right="0.75" top="1" bottom="1" header="0.5" footer="0.5"/>
  <pageSetup paperSize="9" orientation="landscape"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AA30"/>
  <sheetViews>
    <sheetView topLeftCell="A4" zoomScaleNormal="100" workbookViewId="0">
      <selection activeCell="G12" sqref="G12"/>
    </sheetView>
  </sheetViews>
  <sheetFormatPr defaultRowHeight="13.2"/>
  <cols>
    <col min="1" max="1" width="7.6640625" customWidth="1"/>
    <col min="2" max="2" width="72.33203125" customWidth="1"/>
    <col min="3" max="10" width="11.5546875" customWidth="1"/>
    <col min="11" max="11" width="9.44140625" customWidth="1"/>
    <col min="12" max="12" width="9.6640625" customWidth="1"/>
    <col min="13" max="13" width="9.44140625" customWidth="1"/>
    <col min="17" max="17" width="13.44140625" customWidth="1"/>
    <col min="18" max="18" width="14.33203125" customWidth="1"/>
    <col min="19" max="19" width="13.44140625" customWidth="1"/>
    <col min="20" max="20" width="11.6640625" customWidth="1"/>
    <col min="21" max="21" width="12.44140625" customWidth="1"/>
    <col min="22" max="22" width="11.6640625" customWidth="1"/>
  </cols>
  <sheetData>
    <row r="1" spans="1:11" ht="21.6" thickBot="1">
      <c r="A1" s="921" t="s">
        <v>864</v>
      </c>
      <c r="B1" s="922"/>
      <c r="C1" s="922"/>
      <c r="D1" s="922"/>
      <c r="E1" s="922"/>
      <c r="F1" s="922"/>
      <c r="G1" s="922"/>
      <c r="H1" s="919" t="s">
        <v>77</v>
      </c>
      <c r="I1" s="919"/>
      <c r="J1" s="920"/>
    </row>
    <row r="2" spans="1:11" s="372" customFormat="1" ht="21.6" thickBot="1">
      <c r="A2" s="383"/>
      <c r="B2" s="383"/>
      <c r="C2" s="219"/>
      <c r="D2" s="384"/>
      <c r="E2" s="384"/>
      <c r="F2" s="384"/>
      <c r="G2" s="219"/>
      <c r="H2" s="219"/>
      <c r="I2" s="219"/>
      <c r="J2" s="219"/>
    </row>
    <row r="3" spans="1:11" ht="13.8" thickBot="1">
      <c r="A3" s="908" t="s">
        <v>835</v>
      </c>
      <c r="B3" s="944"/>
      <c r="C3" s="944"/>
      <c r="D3" s="944"/>
      <c r="E3" s="944"/>
      <c r="F3" s="944"/>
      <c r="G3" s="944"/>
      <c r="H3" s="944"/>
      <c r="I3" s="944"/>
      <c r="J3" s="945"/>
      <c r="K3" s="297"/>
    </row>
    <row r="4" spans="1:11">
      <c r="A4" s="95"/>
      <c r="B4" s="793"/>
      <c r="C4" s="793"/>
      <c r="D4" s="220"/>
      <c r="E4" s="220"/>
      <c r="F4" s="793"/>
      <c r="G4" s="221"/>
      <c r="H4" s="793"/>
      <c r="I4" s="793"/>
      <c r="J4" s="794"/>
      <c r="K4" s="297"/>
    </row>
    <row r="5" spans="1:11" ht="12.75" customHeight="1">
      <c r="A5" s="506"/>
      <c r="B5" s="251" t="s">
        <v>39</v>
      </c>
      <c r="C5" s="942" t="s">
        <v>40</v>
      </c>
      <c r="D5" s="942"/>
      <c r="E5" s="942"/>
      <c r="F5" s="943"/>
      <c r="G5" s="939" t="s">
        <v>41</v>
      </c>
      <c r="H5" s="940"/>
      <c r="I5" s="940"/>
      <c r="J5" s="941"/>
      <c r="K5" s="297"/>
    </row>
    <row r="6" spans="1:11" ht="26.1" customHeight="1">
      <c r="A6" s="507" t="s">
        <v>146</v>
      </c>
      <c r="B6" s="224" t="s">
        <v>255</v>
      </c>
      <c r="C6" s="287" t="s">
        <v>187</v>
      </c>
      <c r="D6" s="225" t="s">
        <v>189</v>
      </c>
      <c r="E6" s="287" t="s">
        <v>188</v>
      </c>
      <c r="F6" s="287" t="s">
        <v>147</v>
      </c>
      <c r="G6" s="536" t="s">
        <v>187</v>
      </c>
      <c r="H6" s="225" t="s">
        <v>189</v>
      </c>
      <c r="I6" s="287" t="s">
        <v>188</v>
      </c>
      <c r="J6" s="520" t="s">
        <v>147</v>
      </c>
      <c r="K6" s="297"/>
    </row>
    <row r="7" spans="1:11">
      <c r="A7" s="509" t="s">
        <v>148</v>
      </c>
      <c r="B7" s="290"/>
      <c r="C7" s="252" t="s">
        <v>257</v>
      </c>
      <c r="D7" s="252" t="s">
        <v>269</v>
      </c>
      <c r="E7" s="252" t="s">
        <v>257</v>
      </c>
      <c r="F7" s="252" t="s">
        <v>258</v>
      </c>
      <c r="G7" s="158" t="s">
        <v>257</v>
      </c>
      <c r="H7" s="252" t="s">
        <v>269</v>
      </c>
      <c r="I7" s="252" t="s">
        <v>257</v>
      </c>
      <c r="J7" s="510" t="s">
        <v>258</v>
      </c>
      <c r="K7" s="297"/>
    </row>
    <row r="8" spans="1:11">
      <c r="A8" s="506"/>
      <c r="B8" s="560" t="s">
        <v>323</v>
      </c>
      <c r="C8" s="561"/>
      <c r="D8" s="561"/>
      <c r="E8" s="561"/>
      <c r="F8" s="561"/>
      <c r="G8" s="558"/>
      <c r="H8" s="561"/>
      <c r="I8" s="561"/>
      <c r="J8" s="562"/>
      <c r="K8" s="297"/>
    </row>
    <row r="9" spans="1:11" ht="13.8">
      <c r="A9" s="445">
        <v>3010</v>
      </c>
      <c r="B9" s="793" t="s">
        <v>875</v>
      </c>
      <c r="C9" s="337">
        <v>61490</v>
      </c>
      <c r="D9" s="337">
        <v>6220</v>
      </c>
      <c r="E9" s="337">
        <v>5820</v>
      </c>
      <c r="F9" s="337">
        <v>14610</v>
      </c>
      <c r="G9" s="516">
        <f>C9*1.05</f>
        <v>64564.5</v>
      </c>
      <c r="H9" s="511">
        <f>D9*1.19</f>
        <v>7401.7999999999993</v>
      </c>
      <c r="I9" s="511">
        <f>E9*1.1</f>
        <v>6402.0000000000009</v>
      </c>
      <c r="J9" s="512">
        <f>F9*1.05</f>
        <v>15340.5</v>
      </c>
      <c r="K9" s="297"/>
    </row>
    <row r="10" spans="1:11" ht="13.8">
      <c r="A10" s="445"/>
      <c r="B10" s="793" t="s">
        <v>874</v>
      </c>
      <c r="C10" s="337">
        <v>55340</v>
      </c>
      <c r="D10" s="337">
        <v>6220</v>
      </c>
      <c r="E10" s="337">
        <v>5820</v>
      </c>
      <c r="F10" s="337">
        <v>14610</v>
      </c>
      <c r="G10" s="516">
        <f>C10*1.05</f>
        <v>58107</v>
      </c>
      <c r="H10" s="511">
        <f>D10*1.19</f>
        <v>7401.7999999999993</v>
      </c>
      <c r="I10" s="511">
        <f>E10*1.1</f>
        <v>6402.0000000000009</v>
      </c>
      <c r="J10" s="512">
        <f>F10*1.05</f>
        <v>15340.5</v>
      </c>
      <c r="K10" s="297"/>
    </row>
    <row r="11" spans="1:11">
      <c r="A11" s="506"/>
      <c r="B11" s="560" t="s">
        <v>263</v>
      </c>
      <c r="C11" s="561"/>
      <c r="D11" s="561"/>
      <c r="E11" s="561"/>
      <c r="F11" s="561"/>
      <c r="G11" s="559"/>
      <c r="H11" s="561"/>
      <c r="I11" s="561"/>
      <c r="J11" s="562"/>
      <c r="K11" s="297"/>
    </row>
    <row r="12" spans="1:11" ht="13.8">
      <c r="A12" s="445">
        <v>3310</v>
      </c>
      <c r="B12" s="793" t="s">
        <v>876</v>
      </c>
      <c r="C12" s="337">
        <v>68190</v>
      </c>
      <c r="D12" s="337">
        <v>11680</v>
      </c>
      <c r="E12" s="337">
        <v>8210</v>
      </c>
      <c r="F12" s="337">
        <v>22260</v>
      </c>
      <c r="G12" s="516">
        <f>C12*1.05</f>
        <v>71599.5</v>
      </c>
      <c r="H12" s="511">
        <f>D12*1.19</f>
        <v>13899.199999999999</v>
      </c>
      <c r="I12" s="511">
        <f>E12*1.11</f>
        <v>9113.1</v>
      </c>
      <c r="J12" s="512">
        <f>F12*1.05</f>
        <v>23373</v>
      </c>
      <c r="K12" s="297"/>
    </row>
    <row r="13" spans="1:11" s="792" customFormat="1" ht="13.8">
      <c r="A13" s="445"/>
      <c r="B13" s="124" t="s">
        <v>874</v>
      </c>
      <c r="C13" s="337">
        <v>61380</v>
      </c>
      <c r="D13" s="337">
        <v>11680</v>
      </c>
      <c r="E13" s="337">
        <v>8210</v>
      </c>
      <c r="F13" s="337">
        <v>22260</v>
      </c>
      <c r="G13" s="516">
        <f>C13*1.05</f>
        <v>64449</v>
      </c>
      <c r="H13" s="511">
        <f>D13*1.19</f>
        <v>13899.199999999999</v>
      </c>
      <c r="I13" s="511">
        <f>E13*1.11</f>
        <v>9113.1</v>
      </c>
      <c r="J13" s="512">
        <f>F13*1.05</f>
        <v>23373</v>
      </c>
    </row>
    <row r="14" spans="1:11">
      <c r="A14" s="506"/>
      <c r="B14" s="563"/>
      <c r="C14" s="220"/>
      <c r="D14" s="220"/>
      <c r="E14" s="220"/>
      <c r="F14" s="220"/>
      <c r="G14" s="226"/>
      <c r="H14" s="220"/>
      <c r="I14" s="220"/>
      <c r="J14" s="564"/>
      <c r="K14" s="297"/>
    </row>
    <row r="15" spans="1:11">
      <c r="A15" s="565"/>
      <c r="B15" s="29"/>
      <c r="C15" s="30"/>
      <c r="D15" s="30"/>
      <c r="E15" s="30"/>
      <c r="F15" s="224"/>
      <c r="G15" s="258"/>
      <c r="H15" s="258"/>
      <c r="I15" s="258"/>
      <c r="J15" s="566"/>
      <c r="K15" s="297"/>
    </row>
    <row r="16" spans="1:11">
      <c r="A16" s="21"/>
      <c r="B16" s="37" t="s">
        <v>373</v>
      </c>
      <c r="C16" s="37"/>
      <c r="D16" s="37"/>
      <c r="E16" s="37"/>
      <c r="F16" s="37"/>
      <c r="G16" s="567"/>
      <c r="H16" s="37"/>
      <c r="I16" s="37"/>
      <c r="J16" s="87"/>
      <c r="K16" s="297"/>
    </row>
    <row r="17" spans="1:27" s="792" customFormat="1">
      <c r="A17" s="21"/>
      <c r="B17" s="37"/>
      <c r="C17" s="37"/>
      <c r="D17" s="37"/>
      <c r="E17" s="37"/>
      <c r="F17" s="37"/>
      <c r="G17" s="567"/>
      <c r="H17" s="37"/>
      <c r="I17" s="37"/>
      <c r="J17" s="87"/>
    </row>
    <row r="18" spans="1:27" s="792" customFormat="1" ht="39.6">
      <c r="A18" s="21"/>
      <c r="B18" s="879" t="s">
        <v>886</v>
      </c>
      <c r="C18" s="37"/>
      <c r="D18" s="37"/>
      <c r="E18" s="37"/>
      <c r="F18" s="37"/>
      <c r="G18" s="567"/>
      <c r="H18" s="37"/>
      <c r="I18" s="37"/>
      <c r="J18" s="87"/>
    </row>
    <row r="19" spans="1:27">
      <c r="A19" s="95"/>
      <c r="B19" s="793"/>
      <c r="C19" s="793"/>
      <c r="D19" s="793"/>
      <c r="E19" s="793"/>
      <c r="F19" s="793"/>
      <c r="G19" s="567"/>
      <c r="H19" s="793"/>
      <c r="I19" s="793"/>
      <c r="J19" s="794"/>
      <c r="K19" s="297"/>
    </row>
    <row r="20" spans="1:27">
      <c r="A20" s="95"/>
      <c r="B20" s="308" t="s">
        <v>888</v>
      </c>
      <c r="C20" s="52">
        <v>280</v>
      </c>
      <c r="D20" s="52" t="s">
        <v>873</v>
      </c>
      <c r="E20" s="793"/>
      <c r="F20" s="793"/>
      <c r="G20" s="152"/>
      <c r="H20" s="793"/>
      <c r="I20" s="793"/>
      <c r="J20" s="794"/>
      <c r="K20" s="297"/>
    </row>
    <row r="21" spans="1:27">
      <c r="A21" s="95"/>
      <c r="B21" s="308"/>
      <c r="C21" s="52"/>
      <c r="D21" s="52"/>
      <c r="E21" s="793"/>
      <c r="F21" s="793"/>
      <c r="G21" s="793"/>
      <c r="H21" s="793"/>
      <c r="I21" s="793"/>
      <c r="J21" s="794"/>
      <c r="K21" s="257"/>
    </row>
    <row r="22" spans="1:27" ht="27" thickBot="1">
      <c r="A22" s="877"/>
      <c r="B22" s="878" t="s">
        <v>887</v>
      </c>
      <c r="C22" s="611"/>
      <c r="D22" s="611"/>
      <c r="E22" s="3"/>
      <c r="F22" s="3"/>
      <c r="G22" s="3"/>
      <c r="H22" s="3"/>
      <c r="I22" s="3"/>
      <c r="J22" s="98"/>
      <c r="K22" s="257"/>
    </row>
    <row r="23" spans="1:27">
      <c r="A23" s="33"/>
      <c r="B23" s="259"/>
      <c r="C23" s="257"/>
      <c r="D23" s="257"/>
      <c r="E23" s="257"/>
      <c r="F23" s="257"/>
      <c r="G23" s="257"/>
      <c r="H23" s="257"/>
      <c r="I23" s="257"/>
      <c r="J23" s="257"/>
      <c r="K23" s="257"/>
    </row>
    <row r="24" spans="1:27">
      <c r="A24" s="33"/>
      <c r="B24" s="259"/>
      <c r="C24" s="257"/>
      <c r="D24" s="257"/>
      <c r="E24" s="257"/>
      <c r="F24" s="257"/>
      <c r="G24" s="257"/>
      <c r="H24" s="257"/>
      <c r="I24" s="257"/>
      <c r="J24" s="257"/>
      <c r="K24" s="257"/>
    </row>
    <row r="26" spans="1:27">
      <c r="S26" s="905"/>
      <c r="T26" s="905"/>
      <c r="U26" s="905"/>
      <c r="V26" s="905"/>
      <c r="W26" s="905"/>
      <c r="X26" s="905"/>
      <c r="Y26" s="905"/>
      <c r="Z26" s="905"/>
      <c r="AA26" s="905"/>
    </row>
    <row r="30" spans="1:27">
      <c r="S30" s="905"/>
      <c r="T30" s="905"/>
      <c r="U30" s="905"/>
      <c r="V30" s="905"/>
      <c r="W30" s="905"/>
      <c r="X30" s="905"/>
      <c r="Y30" s="905"/>
      <c r="Z30" s="905"/>
      <c r="AA30" s="905"/>
    </row>
  </sheetData>
  <customSheetViews>
    <customSheetView guid="{F165901F-2ED3-463B-B2D8-F03C10664774}" fitToPage="1">
      <selection sqref="A1:G1"/>
      <pageMargins left="0.52" right="0.43" top="0.41" bottom="0.38" header="0.26" footer="0.21"/>
      <pageSetup paperSize="9" scale="42" orientation="landscape" r:id="rId1"/>
      <headerFooter alignWithMargins="0"/>
    </customSheetView>
    <customSheetView guid="{4815BE6A-DAE3-4DF6-B77E-1B568730B529}" fitToPage="1">
      <selection activeCell="J12" sqref="J12"/>
      <pageMargins left="0.52" right="0.43" top="0.41" bottom="0.38" header="0.26" footer="0.21"/>
      <pageSetup paperSize="9" scale="42" orientation="landscape" r:id="rId2"/>
      <headerFooter alignWithMargins="0"/>
    </customSheetView>
  </customSheetViews>
  <mergeCells count="7">
    <mergeCell ref="S26:AA26"/>
    <mergeCell ref="S30:AA30"/>
    <mergeCell ref="H1:J1"/>
    <mergeCell ref="A1:G1"/>
    <mergeCell ref="C5:F5"/>
    <mergeCell ref="G5:J5"/>
    <mergeCell ref="A3:J3"/>
  </mergeCells>
  <phoneticPr fontId="0" type="noConversion"/>
  <hyperlinks>
    <hyperlink ref="H1" location="Indhold!A1" display="Tilbage til indholdsoversigten"/>
  </hyperlinks>
  <pageMargins left="0.52" right="0.43" top="0.41" bottom="0.38" header="0.26" footer="0.21"/>
  <pageSetup paperSize="9" scale="42" orientation="landscape"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60"/>
  <sheetViews>
    <sheetView topLeftCell="A16" zoomScaleNormal="100" workbookViewId="0">
      <selection activeCell="H41" sqref="H41"/>
    </sheetView>
  </sheetViews>
  <sheetFormatPr defaultRowHeight="13.2"/>
  <cols>
    <col min="1" max="1" width="7.44140625" customWidth="1"/>
    <col min="2" max="2" width="95.44140625" customWidth="1"/>
    <col min="3" max="3" width="11.6640625" customWidth="1"/>
    <col min="4" max="4" width="14.5546875" customWidth="1"/>
    <col min="5" max="6" width="10.6640625" customWidth="1"/>
    <col min="7" max="7" width="12" customWidth="1"/>
    <col min="8" max="8" width="10.6640625" customWidth="1"/>
    <col min="9" max="9" width="12.33203125" customWidth="1"/>
    <col min="10" max="10" width="10.6640625" customWidth="1"/>
    <col min="12" max="12" width="13.44140625" customWidth="1"/>
    <col min="13" max="13" width="14.33203125" customWidth="1"/>
    <col min="14" max="14" width="13.44140625" customWidth="1"/>
    <col min="15" max="15" width="11.6640625" customWidth="1"/>
    <col min="16" max="16" width="12.44140625" customWidth="1"/>
    <col min="17" max="17" width="11.6640625" customWidth="1"/>
  </cols>
  <sheetData>
    <row r="1" spans="1:11" ht="21.6" thickBot="1">
      <c r="A1" s="921" t="s">
        <v>864</v>
      </c>
      <c r="B1" s="922"/>
      <c r="C1" s="922"/>
      <c r="D1" s="922"/>
      <c r="E1" s="922"/>
      <c r="F1" s="919" t="s">
        <v>77</v>
      </c>
      <c r="G1" s="919"/>
      <c r="H1" s="218"/>
      <c r="I1" s="218"/>
      <c r="J1" s="385"/>
    </row>
    <row r="2" spans="1:11" s="372" customFormat="1" ht="21">
      <c r="A2" s="383"/>
      <c r="B2" s="383"/>
      <c r="C2" s="219"/>
      <c r="D2" s="384"/>
      <c r="E2" s="384"/>
      <c r="F2" s="384"/>
      <c r="G2" s="219"/>
      <c r="H2" s="219"/>
      <c r="I2" s="219"/>
      <c r="J2" s="219"/>
    </row>
    <row r="3" spans="1:11" s="372" customFormat="1" ht="21.6" thickBot="1">
      <c r="A3" s="383"/>
      <c r="B3" s="383"/>
      <c r="C3" s="219"/>
      <c r="D3" s="384"/>
      <c r="E3" s="384"/>
      <c r="F3" s="384"/>
      <c r="G3" s="219"/>
      <c r="H3" s="219"/>
      <c r="I3" s="219"/>
      <c r="J3" s="219"/>
    </row>
    <row r="4" spans="1:11" ht="12.75" customHeight="1" thickBot="1">
      <c r="A4" s="908" t="s">
        <v>836</v>
      </c>
      <c r="B4" s="944"/>
      <c r="C4" s="944"/>
      <c r="D4" s="944"/>
      <c r="E4" s="944"/>
      <c r="F4" s="944"/>
      <c r="G4" s="944"/>
      <c r="H4" s="944"/>
      <c r="I4" s="944"/>
      <c r="J4" s="945"/>
    </row>
    <row r="5" spans="1:11">
      <c r="A5" s="95"/>
      <c r="B5" s="219"/>
      <c r="C5" s="219"/>
      <c r="D5" s="220"/>
      <c r="E5" s="220"/>
      <c r="F5" s="219"/>
      <c r="G5" s="219"/>
      <c r="H5" s="219"/>
      <c r="I5" s="219"/>
      <c r="J5" s="24"/>
    </row>
    <row r="6" spans="1:11">
      <c r="A6" s="569"/>
      <c r="B6" s="260" t="s">
        <v>39</v>
      </c>
      <c r="C6" s="947" t="s">
        <v>40</v>
      </c>
      <c r="D6" s="947"/>
      <c r="E6" s="947"/>
      <c r="F6" s="947"/>
      <c r="G6" s="950" t="s">
        <v>41</v>
      </c>
      <c r="H6" s="950"/>
      <c r="I6" s="950"/>
      <c r="J6" s="951"/>
    </row>
    <row r="7" spans="1:11" ht="26.4">
      <c r="A7" s="507" t="s">
        <v>46</v>
      </c>
      <c r="B7" s="224" t="s">
        <v>255</v>
      </c>
      <c r="C7" s="250" t="s">
        <v>187</v>
      </c>
      <c r="D7" s="250" t="s">
        <v>189</v>
      </c>
      <c r="E7" s="250" t="s">
        <v>188</v>
      </c>
      <c r="F7" s="250" t="s">
        <v>147</v>
      </c>
      <c r="G7" s="31" t="s">
        <v>187</v>
      </c>
      <c r="H7" s="250" t="s">
        <v>189</v>
      </c>
      <c r="I7" s="250" t="s">
        <v>188</v>
      </c>
      <c r="J7" s="570" t="s">
        <v>147</v>
      </c>
    </row>
    <row r="8" spans="1:11">
      <c r="A8" s="509" t="s">
        <v>148</v>
      </c>
      <c r="B8" s="290"/>
      <c r="C8" s="252" t="s">
        <v>257</v>
      </c>
      <c r="D8" s="518" t="s">
        <v>269</v>
      </c>
      <c r="E8" s="518" t="s">
        <v>258</v>
      </c>
      <c r="F8" s="518" t="s">
        <v>258</v>
      </c>
      <c r="G8" s="568" t="s">
        <v>258</v>
      </c>
      <c r="H8" s="568" t="s">
        <v>257</v>
      </c>
      <c r="I8" s="518" t="s">
        <v>269</v>
      </c>
      <c r="J8" s="571" t="s">
        <v>258</v>
      </c>
    </row>
    <row r="9" spans="1:11" ht="13.8">
      <c r="A9" s="445">
        <v>1063</v>
      </c>
      <c r="B9" s="124" t="s">
        <v>860</v>
      </c>
      <c r="C9" s="282">
        <v>73380</v>
      </c>
      <c r="D9" s="282">
        <v>10940</v>
      </c>
      <c r="E9" s="282">
        <v>9200</v>
      </c>
      <c r="F9" s="282">
        <v>10450</v>
      </c>
      <c r="G9" s="516">
        <f>C9*1.05</f>
        <v>77049</v>
      </c>
      <c r="H9" s="511">
        <f t="shared" ref="H9:H19" si="0">D9*1.19</f>
        <v>13018.599999999999</v>
      </c>
      <c r="I9" s="511">
        <f>E9*1.1</f>
        <v>10120</v>
      </c>
      <c r="J9" s="512">
        <f>F9*1.05</f>
        <v>10972.5</v>
      </c>
      <c r="K9" s="74"/>
    </row>
    <row r="10" spans="1:11" ht="13.8">
      <c r="A10" s="445">
        <v>2992</v>
      </c>
      <c r="B10" s="124" t="s">
        <v>692</v>
      </c>
      <c r="C10" s="282">
        <v>61490</v>
      </c>
      <c r="D10" s="282">
        <v>9500</v>
      </c>
      <c r="E10" s="282">
        <v>7180</v>
      </c>
      <c r="F10" s="282">
        <v>14610</v>
      </c>
      <c r="G10" s="516">
        <f t="shared" ref="G10:G19" si="1">C10*1.05</f>
        <v>64564.5</v>
      </c>
      <c r="H10" s="511">
        <f t="shared" si="0"/>
        <v>11305</v>
      </c>
      <c r="I10" s="511">
        <f t="shared" ref="I10:I19" si="2">E10*1.1</f>
        <v>7898.0000000000009</v>
      </c>
      <c r="J10" s="512">
        <f>F10*1.05</f>
        <v>15340.5</v>
      </c>
      <c r="K10" s="74"/>
    </row>
    <row r="11" spans="1:11" ht="13.8">
      <c r="A11" s="445">
        <v>3003</v>
      </c>
      <c r="B11" s="219" t="s">
        <v>327</v>
      </c>
      <c r="C11" s="282">
        <v>61490</v>
      </c>
      <c r="D11" s="852">
        <v>9500</v>
      </c>
      <c r="E11" s="282">
        <v>7180</v>
      </c>
      <c r="F11" s="853" t="s">
        <v>194</v>
      </c>
      <c r="G11" s="516">
        <f>C11*1.05</f>
        <v>64564.5</v>
      </c>
      <c r="H11" s="853">
        <f t="shared" si="0"/>
        <v>11305</v>
      </c>
      <c r="I11" s="511">
        <f t="shared" si="2"/>
        <v>7898.0000000000009</v>
      </c>
      <c r="J11" s="854" t="s">
        <v>194</v>
      </c>
      <c r="K11" s="74"/>
    </row>
    <row r="12" spans="1:11" ht="13.8">
      <c r="A12" s="445">
        <v>3009</v>
      </c>
      <c r="B12" s="37" t="s">
        <v>871</v>
      </c>
      <c r="C12" s="282">
        <v>61490</v>
      </c>
      <c r="D12" s="282">
        <v>9500</v>
      </c>
      <c r="E12" s="282">
        <v>7180</v>
      </c>
      <c r="F12" s="282">
        <v>14610</v>
      </c>
      <c r="G12" s="516">
        <f t="shared" si="1"/>
        <v>64564.5</v>
      </c>
      <c r="H12" s="511">
        <f t="shared" si="0"/>
        <v>11305</v>
      </c>
      <c r="I12" s="511">
        <f t="shared" si="2"/>
        <v>7898.0000000000009</v>
      </c>
      <c r="J12" s="512">
        <f t="shared" ref="J12:J19" si="3">F12*1.05</f>
        <v>15340.5</v>
      </c>
      <c r="K12" s="74"/>
    </row>
    <row r="13" spans="1:11" s="787" customFormat="1" ht="13.8">
      <c r="A13" s="445"/>
      <c r="B13" s="34" t="s">
        <v>868</v>
      </c>
      <c r="C13" s="282">
        <v>55340</v>
      </c>
      <c r="D13" s="282">
        <v>9500</v>
      </c>
      <c r="E13" s="282">
        <v>7180</v>
      </c>
      <c r="F13" s="282">
        <v>14610</v>
      </c>
      <c r="G13" s="516">
        <f t="shared" ref="G13" si="4">C13*1.05</f>
        <v>58107</v>
      </c>
      <c r="H13" s="511">
        <f t="shared" si="0"/>
        <v>11305</v>
      </c>
      <c r="I13" s="511">
        <f t="shared" ref="I13" si="5">E13*1.1</f>
        <v>7898.0000000000009</v>
      </c>
      <c r="J13" s="512">
        <f t="shared" si="3"/>
        <v>15340.5</v>
      </c>
    </row>
    <row r="14" spans="1:11" ht="13.8">
      <c r="A14" s="445">
        <v>3017</v>
      </c>
      <c r="B14" s="37" t="s">
        <v>872</v>
      </c>
      <c r="C14" s="282">
        <v>73380</v>
      </c>
      <c r="D14" s="282">
        <v>10940</v>
      </c>
      <c r="E14" s="282">
        <v>9200</v>
      </c>
      <c r="F14" s="282">
        <v>10450</v>
      </c>
      <c r="G14" s="516">
        <f t="shared" si="1"/>
        <v>77049</v>
      </c>
      <c r="H14" s="511">
        <f t="shared" si="0"/>
        <v>13018.599999999999</v>
      </c>
      <c r="I14" s="511">
        <f t="shared" si="2"/>
        <v>10120</v>
      </c>
      <c r="J14" s="512">
        <f t="shared" si="3"/>
        <v>10972.5</v>
      </c>
      <c r="K14" s="74"/>
    </row>
    <row r="15" spans="1:11" s="787" customFormat="1" ht="13.8">
      <c r="A15" s="445"/>
      <c r="B15" s="34" t="s">
        <v>870</v>
      </c>
      <c r="C15" s="282">
        <v>66040</v>
      </c>
      <c r="D15" s="282">
        <v>10940</v>
      </c>
      <c r="E15" s="282">
        <v>9200</v>
      </c>
      <c r="F15" s="282">
        <v>10450</v>
      </c>
      <c r="G15" s="516">
        <f t="shared" si="1"/>
        <v>69342</v>
      </c>
      <c r="H15" s="511">
        <f t="shared" si="0"/>
        <v>13018.599999999999</v>
      </c>
      <c r="I15" s="511">
        <f t="shared" ref="I15" si="6">E15*1.1</f>
        <v>10120</v>
      </c>
      <c r="J15" s="512">
        <f t="shared" si="3"/>
        <v>10972.5</v>
      </c>
    </row>
    <row r="16" spans="1:11" ht="13.8">
      <c r="A16" s="445">
        <v>3021</v>
      </c>
      <c r="B16" s="219" t="s">
        <v>190</v>
      </c>
      <c r="C16" s="282">
        <v>96060</v>
      </c>
      <c r="D16" s="282">
        <v>14020</v>
      </c>
      <c r="E16" s="282">
        <v>11650</v>
      </c>
      <c r="F16" s="282">
        <v>22780</v>
      </c>
      <c r="G16" s="516">
        <f t="shared" si="1"/>
        <v>100863</v>
      </c>
      <c r="H16" s="511">
        <f t="shared" si="0"/>
        <v>16683.8</v>
      </c>
      <c r="I16" s="511">
        <f t="shared" si="2"/>
        <v>12815.000000000002</v>
      </c>
      <c r="J16" s="512">
        <f t="shared" si="3"/>
        <v>23919</v>
      </c>
      <c r="K16" s="74"/>
    </row>
    <row r="17" spans="1:11" ht="13.8">
      <c r="A17" s="445">
        <v>3028</v>
      </c>
      <c r="B17" s="219" t="s">
        <v>326</v>
      </c>
      <c r="C17" s="282">
        <v>61490</v>
      </c>
      <c r="D17" s="282">
        <v>9500</v>
      </c>
      <c r="E17" s="282">
        <v>7180</v>
      </c>
      <c r="F17" s="282">
        <v>14610</v>
      </c>
      <c r="G17" s="516">
        <f t="shared" si="1"/>
        <v>64564.5</v>
      </c>
      <c r="H17" s="511">
        <f t="shared" si="0"/>
        <v>11305</v>
      </c>
      <c r="I17" s="511">
        <f t="shared" si="2"/>
        <v>7898.0000000000009</v>
      </c>
      <c r="J17" s="512">
        <f t="shared" si="3"/>
        <v>15340.5</v>
      </c>
      <c r="K17" s="74"/>
    </row>
    <row r="18" spans="1:11" s="101" customFormat="1" ht="13.8">
      <c r="A18" s="445">
        <v>3046</v>
      </c>
      <c r="B18" s="219" t="s">
        <v>329</v>
      </c>
      <c r="C18" s="282">
        <v>51970</v>
      </c>
      <c r="D18" s="282">
        <v>10940</v>
      </c>
      <c r="E18" s="282">
        <v>9200</v>
      </c>
      <c r="F18" s="282">
        <v>10450</v>
      </c>
      <c r="G18" s="516">
        <f t="shared" si="1"/>
        <v>54568.5</v>
      </c>
      <c r="H18" s="511">
        <f t="shared" si="0"/>
        <v>13018.599999999999</v>
      </c>
      <c r="I18" s="511">
        <f t="shared" si="2"/>
        <v>10120</v>
      </c>
      <c r="J18" s="512">
        <f t="shared" si="3"/>
        <v>10972.5</v>
      </c>
    </row>
    <row r="19" spans="1:11" ht="13.8">
      <c r="A19" s="572">
        <v>3079</v>
      </c>
      <c r="B19" s="38" t="s">
        <v>328</v>
      </c>
      <c r="C19" s="338">
        <v>47320</v>
      </c>
      <c r="D19" s="338">
        <v>9500</v>
      </c>
      <c r="E19" s="338">
        <v>8350</v>
      </c>
      <c r="F19" s="338">
        <v>14610</v>
      </c>
      <c r="G19" s="723">
        <f t="shared" si="1"/>
        <v>49686</v>
      </c>
      <c r="H19" s="722">
        <f t="shared" si="0"/>
        <v>11305</v>
      </c>
      <c r="I19" s="722">
        <f t="shared" si="2"/>
        <v>9185</v>
      </c>
      <c r="J19" s="724">
        <f t="shared" si="3"/>
        <v>15340.5</v>
      </c>
      <c r="K19" s="74"/>
    </row>
    <row r="20" spans="1:11">
      <c r="A20" s="565"/>
      <c r="B20" s="219"/>
      <c r="C20" s="37"/>
      <c r="D20" s="37"/>
      <c r="E20" s="37"/>
      <c r="F20" s="37"/>
      <c r="G20" s="219"/>
      <c r="H20" s="219"/>
      <c r="I20" s="219"/>
      <c r="J20" s="24"/>
      <c r="K20" s="74"/>
    </row>
    <row r="21" spans="1:11">
      <c r="A21" s="95"/>
      <c r="B21" s="219" t="s">
        <v>63</v>
      </c>
      <c r="C21" s="219"/>
      <c r="D21" s="219"/>
      <c r="E21" s="219"/>
      <c r="F21" s="219"/>
      <c r="G21" s="219"/>
      <c r="H21" s="573"/>
      <c r="I21" s="573"/>
      <c r="J21" s="574"/>
      <c r="K21" s="74"/>
    </row>
    <row r="22" spans="1:11">
      <c r="A22" s="95"/>
      <c r="B22" s="219" t="s">
        <v>330</v>
      </c>
      <c r="C22" s="219"/>
      <c r="D22" s="219"/>
      <c r="E22" s="219"/>
      <c r="F22" s="219"/>
      <c r="G22" s="219"/>
      <c r="H22" s="573"/>
      <c r="I22" s="573"/>
      <c r="J22" s="574"/>
      <c r="K22" s="74"/>
    </row>
    <row r="23" spans="1:11" s="792" customFormat="1">
      <c r="A23" s="95"/>
      <c r="B23" s="793"/>
      <c r="C23" s="793"/>
      <c r="D23" s="793"/>
      <c r="E23" s="793"/>
      <c r="F23" s="793"/>
      <c r="G23" s="793"/>
      <c r="H23" s="573"/>
      <c r="I23" s="573"/>
      <c r="J23" s="574"/>
    </row>
    <row r="24" spans="1:11">
      <c r="A24" s="95"/>
      <c r="B24" s="34" t="s">
        <v>886</v>
      </c>
      <c r="C24" s="219"/>
      <c r="D24" s="219"/>
      <c r="E24" s="219"/>
      <c r="F24" s="219"/>
      <c r="G24" s="219"/>
      <c r="H24" s="573"/>
      <c r="I24" s="573"/>
      <c r="J24" s="574"/>
      <c r="K24" s="74"/>
    </row>
    <row r="25" spans="1:11">
      <c r="A25" s="95"/>
      <c r="B25" s="219"/>
      <c r="C25" s="219"/>
      <c r="D25" s="219"/>
      <c r="E25" s="219"/>
      <c r="F25" s="219"/>
      <c r="G25" s="219"/>
      <c r="H25" s="219"/>
      <c r="I25" s="219"/>
      <c r="J25" s="24"/>
      <c r="K25" s="74"/>
    </row>
    <row r="26" spans="1:11" ht="12.75" customHeight="1">
      <c r="A26" s="95"/>
      <c r="B26" s="968" t="s">
        <v>333</v>
      </c>
      <c r="C26" s="968"/>
      <c r="D26" s="968"/>
      <c r="E26" s="968"/>
      <c r="F26" s="968"/>
      <c r="G26" s="968"/>
      <c r="H26" s="968"/>
      <c r="I26" s="968"/>
      <c r="J26" s="969"/>
      <c r="K26" s="74"/>
    </row>
    <row r="27" spans="1:11">
      <c r="A27" s="95"/>
      <c r="B27" s="219" t="s">
        <v>334</v>
      </c>
      <c r="C27" s="219"/>
      <c r="D27" s="219"/>
      <c r="E27" s="219"/>
      <c r="F27" s="219"/>
      <c r="G27" s="219"/>
      <c r="H27" s="219"/>
      <c r="I27" s="219"/>
      <c r="J27" s="24"/>
      <c r="K27" s="74"/>
    </row>
    <row r="28" spans="1:11">
      <c r="A28" s="95"/>
      <c r="B28" s="219"/>
      <c r="C28" s="219"/>
      <c r="D28" s="219"/>
      <c r="E28" s="219"/>
      <c r="F28" s="219"/>
      <c r="G28" s="219"/>
      <c r="H28" s="219"/>
      <c r="I28" s="219"/>
      <c r="J28" s="24"/>
      <c r="K28" s="74"/>
    </row>
    <row r="29" spans="1:11">
      <c r="A29" s="17"/>
      <c r="B29" s="220" t="s">
        <v>884</v>
      </c>
      <c r="C29" s="855">
        <v>280</v>
      </c>
      <c r="D29" s="37" t="s">
        <v>873</v>
      </c>
      <c r="E29" s="219"/>
      <c r="F29" s="219"/>
      <c r="G29" s="219"/>
      <c r="H29" s="219"/>
      <c r="I29" s="219"/>
      <c r="J29" s="24"/>
      <c r="K29" s="74"/>
    </row>
    <row r="30" spans="1:11" s="889" customFormat="1">
      <c r="A30" s="17"/>
      <c r="B30" s="220"/>
      <c r="C30" s="855"/>
      <c r="D30" s="37"/>
      <c r="E30" s="890"/>
      <c r="F30" s="890"/>
      <c r="G30" s="890"/>
      <c r="H30" s="890"/>
      <c r="I30" s="890"/>
      <c r="J30" s="891"/>
    </row>
    <row r="31" spans="1:11" s="889" customFormat="1" ht="26.4">
      <c r="A31" s="17"/>
      <c r="B31" s="876" t="s">
        <v>887</v>
      </c>
      <c r="C31" s="855"/>
      <c r="D31" s="37"/>
      <c r="E31" s="890"/>
      <c r="F31" s="890"/>
      <c r="G31" s="890"/>
      <c r="H31" s="890"/>
      <c r="I31" s="890"/>
      <c r="J31" s="891"/>
    </row>
    <row r="32" spans="1:11" ht="13.8" thickBot="1">
      <c r="A32" s="306"/>
      <c r="B32" s="3"/>
      <c r="C32" s="3"/>
      <c r="D32" s="3"/>
      <c r="E32" s="3"/>
      <c r="F32" s="3"/>
      <c r="G32" s="3"/>
      <c r="H32" s="3"/>
      <c r="I32" s="3"/>
      <c r="J32" s="98"/>
      <c r="K32" s="74"/>
    </row>
    <row r="33" spans="1:11" s="372" customFormat="1">
      <c r="A33" s="219"/>
      <c r="B33" s="219"/>
      <c r="C33" s="219"/>
      <c r="D33" s="219"/>
      <c r="E33" s="219"/>
      <c r="F33" s="219"/>
      <c r="G33" s="219"/>
      <c r="H33" s="219"/>
      <c r="I33" s="219"/>
      <c r="J33" s="219"/>
    </row>
    <row r="34" spans="1:11" s="372" customFormat="1" ht="13.8" thickBot="1">
      <c r="A34" s="219"/>
      <c r="B34" s="219"/>
      <c r="C34" s="219"/>
      <c r="D34" s="219"/>
      <c r="E34" s="219"/>
      <c r="F34" s="219"/>
      <c r="G34" s="219"/>
      <c r="H34" s="219"/>
      <c r="I34" s="219"/>
      <c r="J34" s="219"/>
    </row>
    <row r="35" spans="1:11" ht="12.6" customHeight="1" thickBot="1">
      <c r="A35" s="965" t="s">
        <v>837</v>
      </c>
      <c r="B35" s="966"/>
      <c r="C35" s="966"/>
      <c r="D35" s="967"/>
      <c r="E35" s="219"/>
      <c r="F35" s="219"/>
      <c r="G35" s="219"/>
      <c r="H35" s="219"/>
      <c r="I35" s="219"/>
      <c r="J35" s="219"/>
      <c r="K35" s="74"/>
    </row>
    <row r="36" spans="1:11">
      <c r="A36" s="95"/>
      <c r="B36" s="219"/>
      <c r="C36" s="219"/>
      <c r="D36" s="24"/>
      <c r="E36" s="219"/>
      <c r="F36" s="219"/>
      <c r="G36" s="219"/>
      <c r="H36" s="219"/>
      <c r="I36" s="219"/>
      <c r="J36" s="219"/>
      <c r="K36" s="74"/>
    </row>
    <row r="37" spans="1:11">
      <c r="A37" s="95"/>
      <c r="B37" s="219"/>
      <c r="C37" s="219"/>
      <c r="D37" s="24"/>
      <c r="E37" s="219"/>
      <c r="F37" s="219"/>
      <c r="G37" s="219"/>
      <c r="H37" s="219"/>
      <c r="I37" s="219"/>
      <c r="J37" s="219"/>
      <c r="K37" s="74"/>
    </row>
    <row r="38" spans="1:11">
      <c r="A38" s="95"/>
      <c r="B38" s="219" t="s">
        <v>44</v>
      </c>
      <c r="C38" s="337">
        <v>922370</v>
      </c>
      <c r="D38" s="24" t="s">
        <v>368</v>
      </c>
      <c r="E38" s="219"/>
      <c r="F38" s="219"/>
      <c r="G38" s="219"/>
      <c r="H38" s="219"/>
      <c r="I38" s="219"/>
      <c r="J38" s="219"/>
      <c r="K38" s="74"/>
    </row>
    <row r="39" spans="1:11">
      <c r="A39" s="95"/>
      <c r="B39" s="219" t="s">
        <v>377</v>
      </c>
      <c r="C39" s="337">
        <v>1000000</v>
      </c>
      <c r="D39" s="24" t="s">
        <v>368</v>
      </c>
      <c r="E39" s="219"/>
      <c r="F39" s="219"/>
      <c r="G39" s="219"/>
      <c r="H39" s="219"/>
      <c r="I39" s="219"/>
      <c r="J39" s="219"/>
      <c r="K39" s="74"/>
    </row>
    <row r="40" spans="1:11">
      <c r="A40" s="95"/>
      <c r="B40" s="219" t="s">
        <v>217</v>
      </c>
      <c r="C40" s="337">
        <v>1614150</v>
      </c>
      <c r="D40" s="24" t="s">
        <v>368</v>
      </c>
      <c r="E40" s="219"/>
      <c r="F40" s="219"/>
      <c r="G40" s="219"/>
      <c r="H40" s="219"/>
      <c r="I40" s="219"/>
      <c r="J40" s="219"/>
      <c r="K40" s="74"/>
    </row>
    <row r="41" spans="1:11">
      <c r="A41" s="95"/>
      <c r="B41" s="219" t="s">
        <v>218</v>
      </c>
      <c r="C41" s="337">
        <v>230590</v>
      </c>
      <c r="D41" s="24" t="s">
        <v>368</v>
      </c>
      <c r="E41" s="219"/>
      <c r="F41" s="219"/>
      <c r="G41" s="219"/>
      <c r="H41" s="219"/>
      <c r="I41" s="219"/>
      <c r="J41" s="219"/>
      <c r="K41" s="74"/>
    </row>
    <row r="42" spans="1:11">
      <c r="A42" s="95"/>
      <c r="B42" s="219" t="s">
        <v>500</v>
      </c>
      <c r="C42" s="337">
        <v>737890</v>
      </c>
      <c r="D42" s="24" t="s">
        <v>368</v>
      </c>
      <c r="E42" s="219"/>
      <c r="F42" s="219"/>
      <c r="G42" s="219"/>
      <c r="H42" s="219"/>
      <c r="I42" s="219"/>
      <c r="J42" s="219"/>
      <c r="K42" s="74"/>
    </row>
    <row r="43" spans="1:11">
      <c r="A43" s="95"/>
      <c r="B43" s="219" t="s">
        <v>410</v>
      </c>
      <c r="C43" s="337">
        <v>3800000</v>
      </c>
      <c r="D43" s="24" t="s">
        <v>368</v>
      </c>
      <c r="E43" s="219"/>
      <c r="F43" s="219"/>
      <c r="G43" s="219"/>
      <c r="H43" s="219"/>
      <c r="I43" s="219"/>
      <c r="J43" s="219"/>
      <c r="K43" s="74"/>
    </row>
    <row r="44" spans="1:11">
      <c r="A44" s="95"/>
      <c r="B44" s="219"/>
      <c r="C44" s="389"/>
      <c r="D44" s="24"/>
      <c r="E44" s="219"/>
      <c r="F44" s="219"/>
      <c r="G44" s="219"/>
      <c r="H44" s="219"/>
      <c r="I44" s="219"/>
      <c r="J44" s="219"/>
      <c r="K44" s="74"/>
    </row>
    <row r="45" spans="1:11">
      <c r="A45" s="95"/>
      <c r="B45" s="219"/>
      <c r="C45" s="219"/>
      <c r="D45" s="24"/>
      <c r="E45" s="219"/>
      <c r="F45" s="219"/>
      <c r="G45" s="219"/>
      <c r="H45" s="219"/>
      <c r="I45" s="219"/>
      <c r="J45" s="219"/>
      <c r="K45" s="74"/>
    </row>
    <row r="46" spans="1:11" s="204" customFormat="1">
      <c r="A46" s="95"/>
      <c r="B46" s="34" t="s">
        <v>503</v>
      </c>
      <c r="C46" s="219"/>
      <c r="D46" s="24"/>
      <c r="E46" s="219"/>
      <c r="F46" s="219"/>
      <c r="G46" s="219"/>
      <c r="H46" s="219"/>
      <c r="I46" s="219"/>
      <c r="J46" s="219"/>
    </row>
    <row r="47" spans="1:11" s="792" customFormat="1">
      <c r="A47" s="95"/>
      <c r="B47" s="34"/>
      <c r="C47" s="793"/>
      <c r="D47" s="794"/>
      <c r="E47" s="793"/>
      <c r="F47" s="793"/>
      <c r="G47" s="793"/>
      <c r="H47" s="793"/>
      <c r="I47" s="793"/>
      <c r="J47" s="793"/>
    </row>
    <row r="48" spans="1:11" s="792" customFormat="1">
      <c r="A48" s="95"/>
      <c r="B48" s="34" t="s">
        <v>885</v>
      </c>
      <c r="C48" s="793"/>
      <c r="D48" s="794"/>
      <c r="E48" s="793"/>
      <c r="F48" s="793"/>
      <c r="G48" s="793"/>
      <c r="H48" s="793"/>
      <c r="I48" s="793"/>
      <c r="J48" s="793"/>
    </row>
    <row r="49" spans="1:11" s="792" customFormat="1">
      <c r="A49" s="95"/>
      <c r="B49" s="34"/>
      <c r="C49" s="793"/>
      <c r="D49" s="794"/>
      <c r="E49" s="793"/>
      <c r="F49" s="793"/>
      <c r="G49" s="793"/>
      <c r="H49" s="793"/>
      <c r="I49" s="793"/>
      <c r="J49" s="793"/>
    </row>
    <row r="50" spans="1:11">
      <c r="A50" s="95"/>
      <c r="B50" s="219" t="s">
        <v>411</v>
      </c>
      <c r="C50" s="219"/>
      <c r="D50" s="24"/>
      <c r="E50" s="219"/>
      <c r="F50" s="219"/>
      <c r="G50" s="219"/>
      <c r="H50" s="219"/>
      <c r="I50" s="219"/>
      <c r="J50" s="219"/>
      <c r="K50" s="74"/>
    </row>
    <row r="51" spans="1:11">
      <c r="A51" s="95"/>
      <c r="B51" s="219" t="s">
        <v>412</v>
      </c>
      <c r="C51" s="389">
        <v>1600000</v>
      </c>
      <c r="D51" s="24" t="s">
        <v>368</v>
      </c>
      <c r="E51" s="219"/>
      <c r="F51" s="219"/>
      <c r="G51" s="219"/>
      <c r="H51" s="219"/>
      <c r="I51" s="219"/>
      <c r="J51" s="219"/>
      <c r="K51" s="74"/>
    </row>
    <row r="52" spans="1:11">
      <c r="A52" s="95"/>
      <c r="B52" s="219" t="s">
        <v>413</v>
      </c>
      <c r="C52" s="389">
        <v>700000</v>
      </c>
      <c r="D52" s="24" t="s">
        <v>368</v>
      </c>
      <c r="E52" s="219"/>
      <c r="F52" s="219"/>
      <c r="G52" s="219"/>
      <c r="H52" s="219"/>
      <c r="I52" s="219"/>
      <c r="J52" s="219"/>
      <c r="K52" s="74"/>
    </row>
    <row r="53" spans="1:11">
      <c r="A53" s="95"/>
      <c r="B53" s="219" t="s">
        <v>414</v>
      </c>
      <c r="C53" s="389">
        <v>1600000</v>
      </c>
      <c r="D53" s="24" t="s">
        <v>368</v>
      </c>
      <c r="E53" s="219"/>
      <c r="F53" s="219"/>
      <c r="G53" s="219"/>
      <c r="H53" s="219"/>
      <c r="I53" s="219"/>
      <c r="J53" s="219"/>
      <c r="K53" s="74"/>
    </row>
    <row r="54" spans="1:11">
      <c r="A54" s="95"/>
      <c r="B54" s="219" t="s">
        <v>415</v>
      </c>
      <c r="C54" s="389">
        <v>200000</v>
      </c>
      <c r="D54" s="24" t="s">
        <v>368</v>
      </c>
      <c r="E54" s="219"/>
      <c r="F54" s="219"/>
      <c r="G54" s="219"/>
      <c r="H54" s="219"/>
      <c r="I54" s="219"/>
      <c r="J54" s="219"/>
      <c r="K54" s="74"/>
    </row>
    <row r="55" spans="1:11">
      <c r="A55" s="95"/>
      <c r="B55" s="219" t="s">
        <v>416</v>
      </c>
      <c r="C55" s="389">
        <v>700000</v>
      </c>
      <c r="D55" s="24" t="s">
        <v>368</v>
      </c>
      <c r="E55" s="219"/>
      <c r="F55" s="219"/>
      <c r="G55" s="219"/>
      <c r="H55" s="219"/>
      <c r="I55" s="219"/>
      <c r="J55" s="219"/>
      <c r="K55" s="74"/>
    </row>
    <row r="56" spans="1:11">
      <c r="A56" s="95"/>
      <c r="B56" s="219" t="s">
        <v>417</v>
      </c>
      <c r="C56" s="389">
        <v>1000000</v>
      </c>
      <c r="D56" s="24" t="s">
        <v>368</v>
      </c>
      <c r="E56" s="219"/>
      <c r="F56" s="219"/>
      <c r="G56" s="219"/>
      <c r="H56" s="219"/>
      <c r="I56" s="219"/>
      <c r="J56" s="219"/>
      <c r="K56" s="74"/>
    </row>
    <row r="57" spans="1:11">
      <c r="A57" s="95"/>
      <c r="B57" s="219" t="s">
        <v>418</v>
      </c>
      <c r="C57" s="389">
        <v>1600000</v>
      </c>
      <c r="D57" s="24" t="s">
        <v>368</v>
      </c>
      <c r="E57" s="219"/>
      <c r="F57" s="219"/>
      <c r="G57" s="219"/>
      <c r="H57" s="219"/>
      <c r="I57" s="219"/>
      <c r="J57" s="219"/>
    </row>
    <row r="58" spans="1:11" ht="13.8" thickBot="1">
      <c r="A58" s="306"/>
      <c r="B58" s="3"/>
      <c r="C58" s="390"/>
      <c r="D58" s="98"/>
      <c r="E58" s="219"/>
      <c r="F58" s="219"/>
      <c r="G58" s="219"/>
      <c r="H58" s="219"/>
      <c r="I58" s="219"/>
      <c r="J58" s="219"/>
    </row>
    <row r="59" spans="1:11">
      <c r="A59" s="219"/>
      <c r="B59" s="219"/>
      <c r="C59" s="389"/>
      <c r="D59" s="219"/>
      <c r="E59" s="219"/>
      <c r="F59" s="219"/>
      <c r="G59" s="219"/>
      <c r="H59" s="219"/>
      <c r="I59" s="219"/>
      <c r="J59" s="219"/>
    </row>
    <row r="60" spans="1:11">
      <c r="A60" s="257"/>
      <c r="B60" s="257"/>
      <c r="C60" s="123"/>
      <c r="D60" s="257"/>
      <c r="E60" s="257"/>
      <c r="F60" s="257"/>
      <c r="G60" s="257"/>
      <c r="H60" s="257"/>
      <c r="I60" s="257"/>
      <c r="J60" s="257"/>
    </row>
  </sheetData>
  <customSheetViews>
    <customSheetView guid="{F165901F-2ED3-463B-B2D8-F03C10664774}" fitToPage="1">
      <selection sqref="A1:E1"/>
      <pageMargins left="0.42" right="0.34" top="0.38" bottom="0.34" header="0.24" footer="0.23"/>
      <pageSetup paperSize="9" scale="83" orientation="landscape" r:id="rId1"/>
      <headerFooter alignWithMargins="0"/>
    </customSheetView>
    <customSheetView guid="{4815BE6A-DAE3-4DF6-B77E-1B568730B529}" fitToPage="1">
      <selection sqref="A1:E1"/>
      <pageMargins left="0.42" right="0.34" top="0.38" bottom="0.34" header="0.24" footer="0.23"/>
      <pageSetup paperSize="9" scale="83" orientation="landscape" r:id="rId2"/>
      <headerFooter alignWithMargins="0"/>
    </customSheetView>
  </customSheetViews>
  <mergeCells count="7">
    <mergeCell ref="A35:D35"/>
    <mergeCell ref="B26:J26"/>
    <mergeCell ref="F1:G1"/>
    <mergeCell ref="A1:E1"/>
    <mergeCell ref="A4:J4"/>
    <mergeCell ref="C6:F6"/>
    <mergeCell ref="G6:J6"/>
  </mergeCells>
  <phoneticPr fontId="0" type="noConversion"/>
  <hyperlinks>
    <hyperlink ref="F1" location="Indhold!A1" display="Tilbage til indholdsoversigten"/>
  </hyperlinks>
  <pageMargins left="0.42" right="0.34" top="0.38" bottom="0.34" header="0.24" footer="0.23"/>
  <pageSetup paperSize="9" scale="83" orientation="landscape"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S20"/>
  <sheetViews>
    <sheetView zoomScaleNormal="100" workbookViewId="0">
      <selection activeCell="F8" sqref="F8"/>
    </sheetView>
  </sheetViews>
  <sheetFormatPr defaultColWidth="9.109375" defaultRowHeight="13.2"/>
  <cols>
    <col min="1" max="1" width="26.5546875" style="787" bestFit="1" customWidth="1"/>
    <col min="2" max="2" width="26.6640625" style="787" customWidth="1"/>
    <col min="3" max="7" width="21.6640625" style="787" customWidth="1"/>
    <col min="8" max="8" width="25.6640625" style="787" customWidth="1"/>
    <col min="9" max="16384" width="9.109375" style="787"/>
  </cols>
  <sheetData>
    <row r="1" spans="1:19" ht="21.6" thickBot="1">
      <c r="A1" s="921" t="s">
        <v>864</v>
      </c>
      <c r="B1" s="922"/>
      <c r="C1" s="922"/>
      <c r="D1" s="922"/>
      <c r="E1" s="922"/>
      <c r="F1" s="922"/>
      <c r="G1" s="922"/>
      <c r="H1" s="5" t="s">
        <v>77</v>
      </c>
    </row>
    <row r="2" spans="1:19" ht="21">
      <c r="A2" s="383"/>
      <c r="B2" s="383"/>
      <c r="C2" s="789"/>
      <c r="D2" s="384"/>
      <c r="E2" s="384"/>
      <c r="F2" s="384"/>
      <c r="G2" s="789"/>
      <c r="H2" s="789"/>
    </row>
    <row r="3" spans="1:19" ht="21.6" thickBot="1">
      <c r="A3" s="383"/>
      <c r="B3" s="383"/>
      <c r="C3" s="789"/>
      <c r="D3" s="384"/>
      <c r="E3" s="384"/>
      <c r="F3" s="384"/>
      <c r="G3" s="789"/>
      <c r="H3" s="789"/>
    </row>
    <row r="4" spans="1:19" ht="12.75" customHeight="1">
      <c r="A4" s="973" t="s">
        <v>838</v>
      </c>
      <c r="B4" s="974"/>
      <c r="C4" s="974"/>
      <c r="D4" s="974"/>
      <c r="E4" s="974"/>
      <c r="F4" s="974"/>
      <c r="G4" s="974"/>
      <c r="H4" s="975"/>
    </row>
    <row r="5" spans="1:19" ht="12.75" customHeight="1" thickBot="1">
      <c r="A5" s="976" t="s">
        <v>839</v>
      </c>
      <c r="B5" s="977"/>
      <c r="C5" s="977"/>
      <c r="D5" s="977"/>
      <c r="E5" s="977"/>
      <c r="F5" s="977"/>
      <c r="G5" s="977"/>
      <c r="H5" s="978"/>
    </row>
    <row r="6" spans="1:19">
      <c r="A6" s="314"/>
      <c r="B6" s="2"/>
      <c r="C6" s="582"/>
      <c r="D6" s="582"/>
      <c r="E6" s="582"/>
      <c r="F6" s="970" t="s">
        <v>80</v>
      </c>
      <c r="G6" s="971"/>
      <c r="H6" s="972"/>
    </row>
    <row r="7" spans="1:19" ht="48" customHeight="1">
      <c r="A7" s="576" t="s">
        <v>396</v>
      </c>
      <c r="B7" s="575" t="s">
        <v>138</v>
      </c>
      <c r="C7" s="575" t="s">
        <v>67</v>
      </c>
      <c r="D7" s="575" t="s">
        <v>68</v>
      </c>
      <c r="E7" s="575" t="s">
        <v>136</v>
      </c>
      <c r="F7" s="577" t="s">
        <v>67</v>
      </c>
      <c r="G7" s="575" t="s">
        <v>68</v>
      </c>
      <c r="H7" s="583" t="s">
        <v>136</v>
      </c>
    </row>
    <row r="8" spans="1:19">
      <c r="A8" s="95">
        <v>3007</v>
      </c>
      <c r="B8" s="789" t="s">
        <v>69</v>
      </c>
      <c r="C8" s="282">
        <v>96930</v>
      </c>
      <c r="D8" s="282">
        <v>91980</v>
      </c>
      <c r="E8" s="282">
        <v>8420</v>
      </c>
      <c r="F8" s="578">
        <f>+C8*1.04</f>
        <v>100807.2</v>
      </c>
      <c r="G8" s="389">
        <f>+D8*1.04</f>
        <v>95659.199999999997</v>
      </c>
      <c r="H8" s="584">
        <f>+E8*1.04</f>
        <v>8756.8000000000011</v>
      </c>
      <c r="I8" s="123"/>
    </row>
    <row r="9" spans="1:19">
      <c r="A9" s="585">
        <v>2995</v>
      </c>
      <c r="B9" s="789" t="s">
        <v>471</v>
      </c>
      <c r="C9" s="282">
        <v>96930</v>
      </c>
      <c r="D9" s="282">
        <v>91980</v>
      </c>
      <c r="E9" s="282">
        <v>8420</v>
      </c>
      <c r="F9" s="578">
        <f>+F8</f>
        <v>100807.2</v>
      </c>
      <c r="G9" s="389">
        <f t="shared" ref="G9:H9" si="0">+G8</f>
        <v>95659.199999999997</v>
      </c>
      <c r="H9" s="584">
        <f t="shared" si="0"/>
        <v>8756.8000000000011</v>
      </c>
      <c r="I9" s="123"/>
    </row>
    <row r="10" spans="1:19">
      <c r="A10" s="95">
        <v>3013</v>
      </c>
      <c r="B10" s="789" t="s">
        <v>70</v>
      </c>
      <c r="C10" s="282">
        <v>63700</v>
      </c>
      <c r="D10" s="389" t="s">
        <v>194</v>
      </c>
      <c r="E10" s="282">
        <v>7490</v>
      </c>
      <c r="F10" s="578">
        <f>+C10*1.04</f>
        <v>66248</v>
      </c>
      <c r="G10" s="389" t="s">
        <v>194</v>
      </c>
      <c r="H10" s="584">
        <f>+E10*1.04</f>
        <v>7789.6</v>
      </c>
      <c r="I10" s="123"/>
    </row>
    <row r="11" spans="1:19">
      <c r="A11" s="95"/>
      <c r="B11" s="789" t="s">
        <v>260</v>
      </c>
      <c r="C11" s="282">
        <v>5590</v>
      </c>
      <c r="D11" s="389" t="s">
        <v>194</v>
      </c>
      <c r="E11" s="389" t="s">
        <v>194</v>
      </c>
      <c r="F11" s="578">
        <f>+C11*1.04</f>
        <v>5813.6</v>
      </c>
      <c r="G11" s="389" t="s">
        <v>194</v>
      </c>
      <c r="H11" s="584" t="s">
        <v>194</v>
      </c>
      <c r="I11" s="123"/>
    </row>
    <row r="12" spans="1:19">
      <c r="A12" s="585"/>
      <c r="B12" s="124" t="s">
        <v>472</v>
      </c>
      <c r="C12" s="282">
        <v>5590</v>
      </c>
      <c r="D12" s="581" t="s">
        <v>194</v>
      </c>
      <c r="E12" s="581" t="s">
        <v>194</v>
      </c>
      <c r="F12" s="579">
        <f>+F11</f>
        <v>5813.6</v>
      </c>
      <c r="G12" s="581" t="s">
        <v>194</v>
      </c>
      <c r="H12" s="586" t="s">
        <v>194</v>
      </c>
      <c r="I12" s="123"/>
    </row>
    <row r="13" spans="1:19" ht="13.8" thickBot="1">
      <c r="A13" s="587"/>
      <c r="B13" s="253" t="s">
        <v>261</v>
      </c>
      <c r="C13" s="727">
        <v>3280</v>
      </c>
      <c r="D13" s="315" t="s">
        <v>194</v>
      </c>
      <c r="E13" s="315" t="s">
        <v>194</v>
      </c>
      <c r="F13" s="580">
        <f>+C13*1.04</f>
        <v>3411.2000000000003</v>
      </c>
      <c r="G13" s="315" t="s">
        <v>194</v>
      </c>
      <c r="H13" s="588" t="s">
        <v>194</v>
      </c>
    </row>
    <row r="14" spans="1:19" ht="13.8" thickBot="1">
      <c r="A14" s="306"/>
      <c r="B14" s="3"/>
      <c r="C14" s="3"/>
      <c r="D14" s="3"/>
      <c r="E14" s="3"/>
      <c r="F14" s="3"/>
      <c r="G14" s="3"/>
      <c r="H14" s="98"/>
      <c r="L14" s="294"/>
      <c r="M14" s="294"/>
      <c r="N14" s="294"/>
      <c r="O14" s="294"/>
      <c r="P14" s="294"/>
      <c r="Q14" s="294"/>
      <c r="R14" s="294"/>
      <c r="S14" s="294"/>
    </row>
    <row r="15" spans="1:19" ht="12.75" customHeight="1">
      <c r="A15" s="373"/>
      <c r="B15" s="373"/>
      <c r="C15" s="373"/>
      <c r="D15" s="373"/>
      <c r="E15" s="373"/>
      <c r="F15" s="373"/>
      <c r="G15" s="373"/>
      <c r="H15" s="373"/>
      <c r="I15" s="373"/>
      <c r="N15" s="123"/>
      <c r="O15" s="123"/>
      <c r="P15" s="123"/>
      <c r="Q15" s="123"/>
      <c r="R15" s="123"/>
      <c r="S15" s="123"/>
    </row>
    <row r="16" spans="1:19" ht="12.45" customHeight="1">
      <c r="A16" s="373"/>
      <c r="B16" s="373"/>
      <c r="C16" s="373"/>
      <c r="D16" s="373"/>
      <c r="E16" s="373"/>
      <c r="F16" s="373"/>
      <c r="G16" s="373"/>
      <c r="H16" s="373"/>
      <c r="I16" s="373"/>
      <c r="L16" s="35"/>
      <c r="N16" s="123"/>
      <c r="O16" s="123"/>
      <c r="P16" s="123"/>
      <c r="Q16" s="123"/>
      <c r="R16" s="123"/>
      <c r="S16" s="123"/>
    </row>
    <row r="17" spans="12:19" ht="29.25" customHeight="1">
      <c r="N17" s="123"/>
      <c r="O17" s="123"/>
      <c r="P17" s="123"/>
      <c r="Q17" s="123"/>
      <c r="R17" s="123"/>
      <c r="S17" s="123"/>
    </row>
    <row r="18" spans="12:19">
      <c r="N18" s="123"/>
      <c r="O18" s="123"/>
      <c r="P18" s="123"/>
      <c r="Q18" s="123"/>
      <c r="R18" s="123"/>
      <c r="S18" s="123"/>
    </row>
    <row r="19" spans="12:19">
      <c r="L19" s="35"/>
      <c r="M19" s="35"/>
      <c r="N19" s="141"/>
      <c r="O19" s="141"/>
      <c r="P19" s="141"/>
      <c r="Q19" s="141"/>
      <c r="R19" s="141"/>
      <c r="S19" s="141"/>
    </row>
    <row r="20" spans="12:19">
      <c r="L20" s="35"/>
      <c r="M20" s="35"/>
      <c r="N20" s="141"/>
      <c r="O20" s="141"/>
      <c r="P20" s="141"/>
      <c r="Q20" s="141"/>
      <c r="R20" s="141"/>
      <c r="S20" s="141"/>
    </row>
  </sheetData>
  <customSheetViews>
    <customSheetView guid="{F165901F-2ED3-463B-B2D8-F03C10664774}">
      <selection sqref="A1:G1"/>
      <pageMargins left="0.75" right="0.75" top="1" bottom="1" header="0.5" footer="0.5"/>
      <pageSetup paperSize="9" orientation="landscape" r:id="rId1"/>
      <headerFooter alignWithMargins="0"/>
    </customSheetView>
    <customSheetView guid="{4815BE6A-DAE3-4DF6-B77E-1B568730B529}">
      <selection activeCell="F13" sqref="F13"/>
      <pageMargins left="0.75" right="0.75" top="1" bottom="1" header="0.5" footer="0.5"/>
      <pageSetup paperSize="9" orientation="landscape" r:id="rId2"/>
      <headerFooter alignWithMargins="0"/>
    </customSheetView>
  </customSheetViews>
  <mergeCells count="4">
    <mergeCell ref="A1:G1"/>
    <mergeCell ref="F6:H6"/>
    <mergeCell ref="A4:H4"/>
    <mergeCell ref="A5:H5"/>
  </mergeCells>
  <phoneticPr fontId="0" type="noConversion"/>
  <hyperlinks>
    <hyperlink ref="H1" location="Indhold!A1" display="Tilbage til indholdsoversigten"/>
  </hyperlinks>
  <pageMargins left="0.75" right="0.75" top="1" bottom="1" header="0.5" footer="0.5"/>
  <pageSetup paperSize="9" orientation="landscape"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J34"/>
  <sheetViews>
    <sheetView zoomScaleNormal="100" workbookViewId="0">
      <selection activeCell="D19" sqref="D19"/>
    </sheetView>
  </sheetViews>
  <sheetFormatPr defaultColWidth="9.109375" defaultRowHeight="13.2"/>
  <cols>
    <col min="1" max="1" width="15" style="787" customWidth="1"/>
    <col min="2" max="2" width="31.6640625" style="787" customWidth="1"/>
    <col min="3" max="3" width="15.5546875" style="787" customWidth="1"/>
    <col min="4" max="4" width="12.5546875" style="787" customWidth="1"/>
    <col min="5" max="5" width="13.5546875" style="787" customWidth="1"/>
    <col min="6" max="6" width="14.44140625" style="787" customWidth="1"/>
    <col min="7" max="7" width="15.33203125" style="787" customWidth="1"/>
    <col min="8" max="8" width="12.44140625" style="787" customWidth="1"/>
    <col min="9" max="9" width="13" style="787" customWidth="1"/>
    <col min="10" max="10" width="20.33203125" style="787" customWidth="1"/>
    <col min="11" max="16384" width="9.109375" style="787"/>
  </cols>
  <sheetData>
    <row r="1" spans="1:10" ht="21.6" thickBot="1">
      <c r="A1" s="921" t="s">
        <v>864</v>
      </c>
      <c r="B1" s="922"/>
      <c r="C1" s="922"/>
      <c r="D1" s="922"/>
      <c r="E1" s="922"/>
      <c r="F1" s="922"/>
      <c r="G1" s="922"/>
      <c r="H1" s="919" t="s">
        <v>77</v>
      </c>
      <c r="I1" s="919"/>
      <c r="J1" s="920"/>
    </row>
    <row r="2" spans="1:10" ht="21">
      <c r="A2" s="383"/>
      <c r="B2" s="383"/>
      <c r="C2" s="789"/>
      <c r="D2" s="384"/>
      <c r="E2" s="384"/>
      <c r="F2" s="384"/>
    </row>
    <row r="3" spans="1:10" ht="12.75" customHeight="1" thickBot="1">
      <c r="B3" s="787" t="s">
        <v>398</v>
      </c>
    </row>
    <row r="4" spans="1:10" ht="13.8" thickBot="1">
      <c r="A4" s="908" t="s">
        <v>840</v>
      </c>
      <c r="B4" s="944"/>
      <c r="C4" s="944"/>
      <c r="D4" s="944"/>
      <c r="E4" s="944"/>
      <c r="F4" s="944"/>
      <c r="G4" s="944"/>
      <c r="H4" s="944"/>
      <c r="I4" s="944"/>
      <c r="J4" s="945"/>
    </row>
    <row r="5" spans="1:10">
      <c r="A5" s="585"/>
      <c r="B5" s="124"/>
      <c r="C5" s="124"/>
      <c r="D5" s="244"/>
      <c r="E5" s="244"/>
      <c r="F5" s="124"/>
      <c r="G5" s="124"/>
      <c r="H5" s="124"/>
      <c r="I5" s="124"/>
      <c r="J5" s="399"/>
    </row>
    <row r="6" spans="1:10">
      <c r="A6" s="591"/>
      <c r="B6" s="796" t="s">
        <v>39</v>
      </c>
      <c r="C6" s="947" t="s">
        <v>41</v>
      </c>
      <c r="D6" s="947"/>
      <c r="E6" s="947"/>
      <c r="F6" s="948"/>
      <c r="G6" s="946" t="s">
        <v>40</v>
      </c>
      <c r="H6" s="947"/>
      <c r="I6" s="947"/>
      <c r="J6" s="979"/>
    </row>
    <row r="7" spans="1:10" ht="26.4">
      <c r="A7" s="592" t="s">
        <v>146</v>
      </c>
      <c r="B7" s="244" t="s">
        <v>255</v>
      </c>
      <c r="C7" s="246" t="s">
        <v>187</v>
      </c>
      <c r="D7" s="246" t="s">
        <v>147</v>
      </c>
      <c r="E7" s="246" t="s">
        <v>188</v>
      </c>
      <c r="F7" s="246" t="s">
        <v>189</v>
      </c>
      <c r="G7" s="247" t="s">
        <v>187</v>
      </c>
      <c r="H7" s="246" t="s">
        <v>147</v>
      </c>
      <c r="I7" s="246" t="s">
        <v>188</v>
      </c>
      <c r="J7" s="593" t="s">
        <v>189</v>
      </c>
    </row>
    <row r="8" spans="1:10">
      <c r="A8" s="594" t="s">
        <v>148</v>
      </c>
      <c r="B8" s="248"/>
      <c r="C8" s="362" t="s">
        <v>257</v>
      </c>
      <c r="D8" s="589" t="s">
        <v>269</v>
      </c>
      <c r="E8" s="589" t="s">
        <v>258</v>
      </c>
      <c r="F8" s="589" t="s">
        <v>258</v>
      </c>
      <c r="G8" s="590" t="s">
        <v>257</v>
      </c>
      <c r="H8" s="589" t="s">
        <v>269</v>
      </c>
      <c r="I8" s="589" t="s">
        <v>258</v>
      </c>
      <c r="J8" s="595" t="s">
        <v>258</v>
      </c>
    </row>
    <row r="9" spans="1:10" s="35" customFormat="1">
      <c r="A9" s="598">
        <v>3009</v>
      </c>
      <c r="B9" s="599" t="s">
        <v>867</v>
      </c>
      <c r="C9" s="249">
        <v>54950</v>
      </c>
      <c r="D9" s="249">
        <v>13280</v>
      </c>
      <c r="E9" s="249">
        <v>6840</v>
      </c>
      <c r="F9" s="249">
        <v>9660</v>
      </c>
      <c r="G9" s="798">
        <v>52330</v>
      </c>
      <c r="H9" s="249">
        <v>12650</v>
      </c>
      <c r="I9" s="249">
        <v>6220</v>
      </c>
      <c r="J9" s="447">
        <v>9470</v>
      </c>
    </row>
    <row r="10" spans="1:10" s="35" customFormat="1">
      <c r="A10" s="598"/>
      <c r="B10" s="599" t="s">
        <v>868</v>
      </c>
      <c r="C10" s="249">
        <v>49450</v>
      </c>
      <c r="D10" s="249">
        <v>13280</v>
      </c>
      <c r="E10" s="249">
        <v>6840</v>
      </c>
      <c r="F10" s="249">
        <v>9660</v>
      </c>
      <c r="G10" s="804">
        <v>47100</v>
      </c>
      <c r="H10" s="249">
        <v>12650</v>
      </c>
      <c r="I10" s="249">
        <v>6220</v>
      </c>
      <c r="J10" s="447">
        <v>9470</v>
      </c>
    </row>
    <row r="11" spans="1:10" s="35" customFormat="1">
      <c r="A11" s="598">
        <v>3003</v>
      </c>
      <c r="B11" s="599" t="s">
        <v>225</v>
      </c>
      <c r="C11" s="249">
        <v>54950</v>
      </c>
      <c r="D11" s="850" t="s">
        <v>194</v>
      </c>
      <c r="E11" s="249">
        <v>6840</v>
      </c>
      <c r="F11" s="249">
        <v>9660</v>
      </c>
      <c r="G11" s="804">
        <v>52330</v>
      </c>
      <c r="H11" s="850" t="s">
        <v>194</v>
      </c>
      <c r="I11" s="249">
        <v>6220</v>
      </c>
      <c r="J11" s="447">
        <v>9470</v>
      </c>
    </row>
    <row r="12" spans="1:10" s="35" customFormat="1">
      <c r="A12" s="598">
        <v>3017</v>
      </c>
      <c r="B12" s="599" t="s">
        <v>869</v>
      </c>
      <c r="C12" s="249">
        <v>65570</v>
      </c>
      <c r="D12" s="249">
        <v>9500</v>
      </c>
      <c r="E12" s="249">
        <v>8770</v>
      </c>
      <c r="F12" s="249">
        <v>9660</v>
      </c>
      <c r="G12" s="804">
        <v>62450</v>
      </c>
      <c r="H12" s="249">
        <v>9050</v>
      </c>
      <c r="I12" s="249">
        <v>7970</v>
      </c>
      <c r="J12" s="447">
        <v>9470</v>
      </c>
    </row>
    <row r="13" spans="1:10" s="35" customFormat="1">
      <c r="A13" s="598"/>
      <c r="B13" s="599" t="s">
        <v>870</v>
      </c>
      <c r="C13" s="249">
        <v>59010</v>
      </c>
      <c r="D13" s="249">
        <v>9500</v>
      </c>
      <c r="E13" s="249">
        <v>8770</v>
      </c>
      <c r="F13" s="249">
        <v>9660</v>
      </c>
      <c r="G13" s="804">
        <v>56200</v>
      </c>
      <c r="H13" s="249">
        <v>9050</v>
      </c>
      <c r="I13" s="249">
        <v>7970</v>
      </c>
      <c r="J13" s="447">
        <v>9470</v>
      </c>
    </row>
    <row r="14" spans="1:10">
      <c r="A14" s="598">
        <v>3046</v>
      </c>
      <c r="B14" s="599" t="s">
        <v>29</v>
      </c>
      <c r="C14" s="249">
        <v>46440</v>
      </c>
      <c r="D14" s="249">
        <v>9500</v>
      </c>
      <c r="E14" s="249">
        <v>8770</v>
      </c>
      <c r="F14" s="249">
        <v>9660</v>
      </c>
      <c r="G14" s="804">
        <v>44230</v>
      </c>
      <c r="H14" s="249">
        <v>9050</v>
      </c>
      <c r="I14" s="249">
        <v>7970</v>
      </c>
      <c r="J14" s="447">
        <v>9470</v>
      </c>
    </row>
    <row r="15" spans="1:10">
      <c r="A15" s="596"/>
      <c r="B15" s="298" t="s">
        <v>397</v>
      </c>
      <c r="C15" s="337">
        <v>60620</v>
      </c>
      <c r="D15" s="337">
        <v>9500</v>
      </c>
      <c r="E15" s="337">
        <v>8770</v>
      </c>
      <c r="F15" s="337">
        <v>9660</v>
      </c>
      <c r="G15" s="804">
        <v>57730</v>
      </c>
      <c r="H15" s="249">
        <v>9050</v>
      </c>
      <c r="I15" s="249">
        <v>7970</v>
      </c>
      <c r="J15" s="447">
        <v>9470</v>
      </c>
    </row>
    <row r="16" spans="1:10">
      <c r="A16" s="596">
        <v>3021</v>
      </c>
      <c r="B16" s="298" t="s">
        <v>190</v>
      </c>
      <c r="C16" s="337">
        <v>85830</v>
      </c>
      <c r="D16" s="337">
        <v>20710</v>
      </c>
      <c r="E16" s="337">
        <v>11090</v>
      </c>
      <c r="F16" s="337">
        <v>9660</v>
      </c>
      <c r="G16" s="804">
        <v>81740</v>
      </c>
      <c r="H16" s="249">
        <v>19720</v>
      </c>
      <c r="I16" s="249">
        <v>10080</v>
      </c>
      <c r="J16" s="447">
        <v>9470</v>
      </c>
    </row>
    <row r="17" spans="1:10" s="789" customFormat="1">
      <c r="A17" s="596"/>
      <c r="B17" s="298" t="s">
        <v>861</v>
      </c>
      <c r="C17" s="337">
        <v>57220</v>
      </c>
      <c r="D17" s="337">
        <v>20710</v>
      </c>
      <c r="E17" s="337">
        <v>11090</v>
      </c>
      <c r="F17" s="337">
        <v>9660</v>
      </c>
      <c r="G17" s="804">
        <v>54500</v>
      </c>
      <c r="H17" s="249">
        <v>19720</v>
      </c>
      <c r="I17" s="249">
        <v>10080</v>
      </c>
      <c r="J17" s="447">
        <v>9470</v>
      </c>
    </row>
    <row r="18" spans="1:10">
      <c r="A18" s="596">
        <v>3079</v>
      </c>
      <c r="B18" s="298" t="s">
        <v>30</v>
      </c>
      <c r="C18" s="337">
        <v>42290</v>
      </c>
      <c r="D18" s="337">
        <v>13280</v>
      </c>
      <c r="E18" s="337">
        <v>7950</v>
      </c>
      <c r="F18" s="337">
        <v>9660</v>
      </c>
      <c r="G18" s="804">
        <v>40280</v>
      </c>
      <c r="H18" s="249">
        <v>12650</v>
      </c>
      <c r="I18" s="249">
        <v>7230</v>
      </c>
      <c r="J18" s="447">
        <v>9470</v>
      </c>
    </row>
    <row r="19" spans="1:10">
      <c r="A19" s="596">
        <v>3028</v>
      </c>
      <c r="B19" s="298" t="s">
        <v>27</v>
      </c>
      <c r="C19" s="337">
        <v>54950</v>
      </c>
      <c r="D19" s="249">
        <v>13280</v>
      </c>
      <c r="E19" s="337">
        <v>6840</v>
      </c>
      <c r="F19" s="337">
        <v>9660</v>
      </c>
      <c r="G19" s="804">
        <v>52330</v>
      </c>
      <c r="H19" s="249">
        <v>12650</v>
      </c>
      <c r="I19" s="249">
        <v>6220</v>
      </c>
      <c r="J19" s="447">
        <v>9470</v>
      </c>
    </row>
    <row r="20" spans="1:10" ht="13.5" customHeight="1">
      <c r="A20" s="596">
        <v>3001</v>
      </c>
      <c r="B20" s="298" t="s">
        <v>28</v>
      </c>
      <c r="C20" s="337">
        <v>74950</v>
      </c>
      <c r="D20" s="365" t="s">
        <v>194</v>
      </c>
      <c r="E20" s="337">
        <v>13610</v>
      </c>
      <c r="F20" s="337">
        <v>9660</v>
      </c>
      <c r="G20" s="804">
        <v>71380</v>
      </c>
      <c r="H20" s="850" t="s">
        <v>194</v>
      </c>
      <c r="I20" s="249">
        <v>12370</v>
      </c>
      <c r="J20" s="447">
        <v>9470</v>
      </c>
    </row>
    <row r="21" spans="1:10">
      <c r="A21" s="745">
        <v>3001</v>
      </c>
      <c r="B21" s="746" t="s">
        <v>322</v>
      </c>
      <c r="C21" s="338">
        <v>67120</v>
      </c>
      <c r="D21" s="747" t="s">
        <v>194</v>
      </c>
      <c r="E21" s="338">
        <v>13610</v>
      </c>
      <c r="F21" s="338">
        <v>9660</v>
      </c>
      <c r="G21" s="812">
        <v>63920</v>
      </c>
      <c r="H21" s="896" t="s">
        <v>194</v>
      </c>
      <c r="I21" s="478">
        <v>12370</v>
      </c>
      <c r="J21" s="897">
        <v>9470</v>
      </c>
    </row>
    <row r="22" spans="1:10" ht="12.75" customHeight="1">
      <c r="A22" s="21"/>
      <c r="B22" s="789"/>
      <c r="C22" s="367"/>
      <c r="D22" s="367"/>
      <c r="E22" s="367"/>
      <c r="F22" s="367"/>
      <c r="G22" s="367"/>
      <c r="H22" s="367"/>
      <c r="I22" s="34"/>
      <c r="J22" s="597"/>
    </row>
    <row r="23" spans="1:10">
      <c r="A23" s="598"/>
      <c r="B23" s="599" t="s">
        <v>886</v>
      </c>
      <c r="C23" s="599"/>
      <c r="D23" s="599"/>
      <c r="E23" s="599"/>
      <c r="F23" s="599"/>
      <c r="G23" s="599"/>
      <c r="H23" s="599"/>
      <c r="I23" s="599"/>
      <c r="J23" s="600"/>
    </row>
    <row r="24" spans="1:10" s="792" customFormat="1">
      <c r="A24" s="598"/>
      <c r="B24" s="599"/>
      <c r="C24" s="599"/>
      <c r="D24" s="599"/>
      <c r="E24" s="599"/>
      <c r="F24" s="599"/>
      <c r="G24" s="599"/>
      <c r="H24" s="599"/>
      <c r="I24" s="599"/>
      <c r="J24" s="600"/>
    </row>
    <row r="25" spans="1:10">
      <c r="A25" s="598"/>
      <c r="B25" s="599" t="s">
        <v>288</v>
      </c>
      <c r="C25" s="599" t="s">
        <v>289</v>
      </c>
      <c r="D25" s="599"/>
      <c r="E25" s="599"/>
      <c r="F25" s="599"/>
      <c r="G25" s="599"/>
      <c r="H25" s="599"/>
      <c r="I25" s="599"/>
      <c r="J25" s="600"/>
    </row>
    <row r="26" spans="1:10">
      <c r="A26" s="598"/>
      <c r="B26" s="599"/>
      <c r="C26" s="599"/>
      <c r="D26" s="599"/>
      <c r="E26" s="599"/>
      <c r="F26" s="599"/>
      <c r="G26" s="599"/>
      <c r="H26" s="599"/>
      <c r="I26" s="599"/>
      <c r="J26" s="600"/>
    </row>
    <row r="27" spans="1:10">
      <c r="A27" s="598"/>
      <c r="B27" s="599"/>
      <c r="C27" s="599"/>
      <c r="D27" s="599"/>
      <c r="E27" s="599"/>
      <c r="F27" s="599"/>
      <c r="G27" s="599"/>
      <c r="H27" s="599"/>
      <c r="I27" s="599"/>
      <c r="J27" s="600"/>
    </row>
    <row r="28" spans="1:10">
      <c r="A28" s="598"/>
      <c r="B28" s="599" t="s">
        <v>44</v>
      </c>
      <c r="C28" s="154">
        <v>922370</v>
      </c>
      <c r="D28" s="599" t="s">
        <v>368</v>
      </c>
      <c r="E28" s="599"/>
      <c r="F28" s="599"/>
      <c r="G28" s="599"/>
      <c r="H28" s="599"/>
      <c r="I28" s="599"/>
      <c r="J28" s="600"/>
    </row>
    <row r="29" spans="1:10">
      <c r="A29" s="598"/>
      <c r="B29" s="599" t="s">
        <v>217</v>
      </c>
      <c r="C29" s="154">
        <v>922370</v>
      </c>
      <c r="D29" s="599" t="s">
        <v>368</v>
      </c>
      <c r="E29" s="599"/>
      <c r="F29" s="599"/>
      <c r="G29" s="599"/>
      <c r="H29" s="599"/>
      <c r="I29" s="599"/>
      <c r="J29" s="600"/>
    </row>
    <row r="30" spans="1:10">
      <c r="A30" s="598"/>
      <c r="B30" s="599" t="s">
        <v>218</v>
      </c>
      <c r="C30" s="154">
        <v>230590</v>
      </c>
      <c r="D30" s="599" t="s">
        <v>368</v>
      </c>
      <c r="E30" s="599"/>
      <c r="F30" s="599"/>
      <c r="G30" s="599"/>
      <c r="H30" s="599"/>
      <c r="I30" s="599"/>
      <c r="J30" s="600"/>
    </row>
    <row r="31" spans="1:10">
      <c r="A31" s="598"/>
      <c r="B31" s="599" t="s">
        <v>290</v>
      </c>
      <c r="C31" s="154">
        <v>276710</v>
      </c>
      <c r="D31" s="599" t="s">
        <v>368</v>
      </c>
      <c r="E31" s="599"/>
      <c r="F31" s="599"/>
      <c r="G31" s="599"/>
      <c r="H31" s="599"/>
      <c r="I31" s="599"/>
      <c r="J31" s="600"/>
    </row>
    <row r="32" spans="1:10">
      <c r="A32" s="598"/>
      <c r="B32" s="599"/>
      <c r="C32" s="599"/>
      <c r="D32" s="599"/>
      <c r="E32" s="599"/>
      <c r="F32" s="599"/>
      <c r="G32" s="599"/>
      <c r="H32" s="599"/>
      <c r="I32" s="599"/>
      <c r="J32" s="600"/>
    </row>
    <row r="33" spans="1:10">
      <c r="A33" s="598"/>
      <c r="B33" s="851" t="s">
        <v>514</v>
      </c>
      <c r="C33" s="599"/>
      <c r="D33" s="599"/>
      <c r="E33" s="599"/>
      <c r="F33" s="599"/>
      <c r="G33" s="599"/>
      <c r="H33" s="599"/>
      <c r="I33" s="599"/>
      <c r="J33" s="600"/>
    </row>
    <row r="34" spans="1:10" ht="13.8" thickBot="1">
      <c r="A34" s="306"/>
      <c r="B34" s="3"/>
      <c r="C34" s="3"/>
      <c r="D34" s="3"/>
      <c r="E34" s="3"/>
      <c r="F34" s="3"/>
      <c r="G34" s="3"/>
      <c r="H34" s="3"/>
      <c r="I34" s="3"/>
      <c r="J34" s="98"/>
    </row>
  </sheetData>
  <customSheetViews>
    <customSheetView guid="{F165901F-2ED3-463B-B2D8-F03C10664774}">
      <selection sqref="A1:G1"/>
      <pageMargins left="0.75" right="0.75" top="1" bottom="1" header="0" footer="0"/>
      <pageSetup paperSize="9" orientation="portrait" r:id="rId1"/>
      <headerFooter alignWithMargins="0"/>
    </customSheetView>
    <customSheetView guid="{4815BE6A-DAE3-4DF6-B77E-1B568730B529}">
      <selection sqref="A1:G1"/>
      <pageMargins left="0.75" right="0.75" top="1" bottom="1" header="0" footer="0"/>
      <pageSetup paperSize="9" orientation="portrait" r:id="rId2"/>
      <headerFooter alignWithMargins="0"/>
    </customSheetView>
  </customSheetViews>
  <mergeCells count="5">
    <mergeCell ref="H1:J1"/>
    <mergeCell ref="A1:G1"/>
    <mergeCell ref="A4:J4"/>
    <mergeCell ref="C6:F6"/>
    <mergeCell ref="G6:J6"/>
  </mergeCells>
  <phoneticPr fontId="8" type="noConversion"/>
  <hyperlinks>
    <hyperlink ref="H1" location="Indhold!A1" display="Tilbage til indholdsoversigten"/>
  </hyperlinks>
  <pageMargins left="0.75" right="0.75" top="1" bottom="1" header="0" footer="0"/>
  <pageSetup paperSize="9" orientation="portrait" r:id="rId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F8"/>
  <sheetViews>
    <sheetView zoomScaleNormal="100" workbookViewId="0">
      <selection activeCell="F8" sqref="F8"/>
    </sheetView>
  </sheetViews>
  <sheetFormatPr defaultColWidth="9.109375" defaultRowHeight="13.2"/>
  <cols>
    <col min="1" max="1" width="40.6640625" style="787" customWidth="1"/>
    <col min="2" max="2" width="16.6640625" style="787" customWidth="1"/>
    <col min="3" max="3" width="18.6640625" style="787" customWidth="1"/>
    <col min="4" max="16384" width="9.109375" style="787"/>
  </cols>
  <sheetData>
    <row r="1" spans="1:6" ht="21.6" thickBot="1">
      <c r="A1" s="921" t="s">
        <v>864</v>
      </c>
      <c r="B1" s="922"/>
      <c r="C1" s="922"/>
      <c r="D1" s="919" t="s">
        <v>77</v>
      </c>
      <c r="E1" s="919"/>
      <c r="F1" s="920"/>
    </row>
    <row r="2" spans="1:6" ht="21">
      <c r="A2" s="383"/>
      <c r="B2" s="383"/>
      <c r="C2" s="789"/>
      <c r="D2" s="384"/>
      <c r="E2" s="384"/>
      <c r="F2" s="384"/>
    </row>
    <row r="3" spans="1:6" ht="12.75" customHeight="1" thickBot="1"/>
    <row r="4" spans="1:6" ht="13.8" thickBot="1">
      <c r="A4" s="980" t="s">
        <v>841</v>
      </c>
      <c r="B4" s="981"/>
      <c r="C4" s="981"/>
      <c r="D4" s="981"/>
      <c r="E4" s="981"/>
      <c r="F4" s="982"/>
    </row>
    <row r="5" spans="1:6">
      <c r="A5" s="585"/>
      <c r="B5" s="124"/>
      <c r="C5" s="124"/>
      <c r="D5" s="789"/>
      <c r="E5" s="789"/>
      <c r="F5" s="790"/>
    </row>
    <row r="6" spans="1:6">
      <c r="A6" s="585"/>
      <c r="B6" s="124" t="s">
        <v>142</v>
      </c>
      <c r="C6" s="124" t="s">
        <v>143</v>
      </c>
      <c r="D6" s="789"/>
      <c r="E6" s="789"/>
      <c r="F6" s="790"/>
    </row>
    <row r="7" spans="1:6">
      <c r="A7" s="585" t="s">
        <v>144</v>
      </c>
      <c r="B7" s="282">
        <v>40470</v>
      </c>
      <c r="C7" s="282">
        <v>19160</v>
      </c>
      <c r="D7" s="789"/>
      <c r="E7" s="789"/>
      <c r="F7" s="790"/>
    </row>
    <row r="8" spans="1:6" ht="13.8" thickBot="1">
      <c r="A8" s="306"/>
      <c r="B8" s="3"/>
      <c r="C8" s="3"/>
      <c r="D8" s="3"/>
      <c r="E8" s="3"/>
      <c r="F8" s="98"/>
    </row>
  </sheetData>
  <customSheetViews>
    <customSheetView guid="{F165901F-2ED3-463B-B2D8-F03C10664774}">
      <selection sqref="A1:C1"/>
      <pageMargins left="0.75" right="0.75" top="1" bottom="1" header="0" footer="0"/>
      <pageSetup paperSize="9" orientation="portrait" r:id="rId1"/>
      <headerFooter alignWithMargins="0"/>
    </customSheetView>
    <customSheetView guid="{4815BE6A-DAE3-4DF6-B77E-1B568730B529}">
      <selection sqref="A1:C1"/>
      <pageMargins left="0.75" right="0.75" top="1" bottom="1" header="0" footer="0"/>
      <pageSetup paperSize="9" orientation="portrait" r:id="rId2"/>
      <headerFooter alignWithMargins="0"/>
    </customSheetView>
  </customSheetViews>
  <mergeCells count="3">
    <mergeCell ref="A4:F4"/>
    <mergeCell ref="D1:F1"/>
    <mergeCell ref="A1:C1"/>
  </mergeCells>
  <phoneticPr fontId="8" type="noConversion"/>
  <hyperlinks>
    <hyperlink ref="D1" location="Indhold!A1" display="Tilbage til indholdsoversigten"/>
  </hyperlinks>
  <pageMargins left="0.75" right="0.75" top="1" bottom="1" header="0" footer="0"/>
  <pageSetup paperSize="9"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IV39"/>
  <sheetViews>
    <sheetView zoomScaleNormal="100" workbookViewId="0">
      <selection activeCell="B40" sqref="B40"/>
    </sheetView>
  </sheetViews>
  <sheetFormatPr defaultRowHeight="13.2"/>
  <cols>
    <col min="1" max="1" width="67.109375" customWidth="1"/>
    <col min="2" max="2" width="19.6640625" customWidth="1"/>
    <col min="3" max="3" width="22.33203125" hidden="1" customWidth="1"/>
    <col min="4" max="4" width="16.5546875" customWidth="1"/>
    <col min="5" max="5" width="28.6640625" bestFit="1" customWidth="1"/>
    <col min="6" max="6" width="27.6640625" customWidth="1"/>
    <col min="7" max="7" width="22.33203125" customWidth="1"/>
    <col min="8" max="8" width="26.6640625" customWidth="1"/>
    <col min="9" max="9" width="10.44140625" customWidth="1"/>
    <col min="10" max="10" width="19.33203125" customWidth="1"/>
    <col min="11" max="11" width="15.88671875" customWidth="1"/>
    <col min="12" max="12" width="29" customWidth="1"/>
  </cols>
  <sheetData>
    <row r="1" spans="1:256" ht="21.6" thickBot="1">
      <c r="A1" s="906" t="s">
        <v>864</v>
      </c>
      <c r="B1" s="907"/>
      <c r="C1" s="10"/>
      <c r="D1" s="371"/>
      <c r="E1" s="11" t="s">
        <v>77</v>
      </c>
    </row>
    <row r="2" spans="1:256" ht="12.75" customHeight="1">
      <c r="A2" s="905"/>
      <c r="B2" s="905"/>
      <c r="C2" s="905"/>
      <c r="D2" s="905"/>
    </row>
    <row r="3" spans="1:256" ht="13.8" thickBot="1">
      <c r="A3" s="905"/>
      <c r="B3" s="905"/>
      <c r="C3" s="905"/>
      <c r="D3" s="905"/>
      <c r="E3" s="905"/>
      <c r="F3" s="905"/>
      <c r="G3" s="905"/>
      <c r="H3" s="905"/>
      <c r="I3" s="905"/>
      <c r="J3" s="905"/>
      <c r="K3" s="905"/>
      <c r="L3" s="905"/>
      <c r="M3" s="905"/>
      <c r="N3" s="905"/>
      <c r="O3" s="905"/>
      <c r="P3" s="905"/>
      <c r="Q3" s="905"/>
      <c r="R3" s="905"/>
      <c r="S3" s="905"/>
      <c r="T3" s="905"/>
      <c r="U3" s="905"/>
      <c r="V3" s="905"/>
      <c r="W3" s="905"/>
      <c r="X3" s="905"/>
      <c r="Y3" s="905"/>
      <c r="Z3" s="905"/>
      <c r="AA3" s="905"/>
      <c r="AB3" s="905"/>
      <c r="AC3" s="905"/>
      <c r="AD3" s="905"/>
      <c r="AE3" s="905"/>
      <c r="AF3" s="905"/>
      <c r="AG3" s="905"/>
      <c r="AH3" s="905"/>
      <c r="AI3" s="905"/>
      <c r="AJ3" s="905"/>
      <c r="AK3" s="905"/>
      <c r="AL3" s="905"/>
      <c r="AM3" s="905"/>
      <c r="AN3" s="905"/>
      <c r="AO3" s="905"/>
      <c r="AP3" s="905"/>
      <c r="AQ3" s="905"/>
      <c r="AR3" s="905"/>
      <c r="AS3" s="905"/>
      <c r="AT3" s="905"/>
      <c r="AU3" s="905"/>
      <c r="AV3" s="905"/>
      <c r="AW3" s="905"/>
      <c r="AX3" s="905"/>
      <c r="AY3" s="905"/>
      <c r="AZ3" s="905"/>
      <c r="BA3" s="905"/>
      <c r="BB3" s="905"/>
      <c r="BC3" s="905"/>
      <c r="BD3" s="905"/>
      <c r="BE3" s="905"/>
      <c r="BF3" s="905"/>
      <c r="BG3" s="905"/>
      <c r="BH3" s="905"/>
      <c r="BI3" s="905"/>
      <c r="BJ3" s="905"/>
      <c r="BK3" s="905"/>
      <c r="BL3" s="905"/>
      <c r="BM3" s="905"/>
      <c r="BN3" s="905"/>
      <c r="BO3" s="905"/>
      <c r="BP3" s="905"/>
      <c r="BQ3" s="905"/>
      <c r="BR3" s="905"/>
      <c r="BS3" s="905"/>
      <c r="BT3" s="905"/>
      <c r="BU3" s="905"/>
      <c r="BV3" s="905"/>
      <c r="BW3" s="905"/>
      <c r="BX3" s="905"/>
      <c r="BY3" s="905"/>
      <c r="BZ3" s="905"/>
      <c r="CA3" s="905"/>
      <c r="CB3" s="905"/>
      <c r="CC3" s="905"/>
      <c r="CD3" s="905"/>
      <c r="CE3" s="905"/>
      <c r="CF3" s="905"/>
      <c r="CG3" s="905"/>
      <c r="CH3" s="905"/>
      <c r="CI3" s="905"/>
      <c r="CJ3" s="905"/>
      <c r="CK3" s="905"/>
      <c r="CL3" s="905"/>
      <c r="CM3" s="905"/>
      <c r="CN3" s="905"/>
      <c r="CO3" s="905"/>
      <c r="CP3" s="905"/>
      <c r="CQ3" s="905"/>
      <c r="CR3" s="905"/>
      <c r="CS3" s="905"/>
      <c r="CT3" s="905"/>
      <c r="CU3" s="905"/>
      <c r="CV3" s="905"/>
      <c r="CW3" s="905"/>
      <c r="CX3" s="905"/>
      <c r="CY3" s="905"/>
      <c r="CZ3" s="905"/>
      <c r="DA3" s="905"/>
      <c r="DB3" s="905"/>
      <c r="DC3" s="905"/>
      <c r="DD3" s="905"/>
      <c r="DE3" s="905"/>
      <c r="DF3" s="905"/>
      <c r="DG3" s="905"/>
      <c r="DH3" s="905"/>
      <c r="DI3" s="905"/>
      <c r="DJ3" s="905"/>
      <c r="DK3" s="905"/>
      <c r="DL3" s="905"/>
      <c r="DM3" s="905"/>
      <c r="DN3" s="905"/>
      <c r="DO3" s="905"/>
      <c r="DP3" s="905"/>
      <c r="DQ3" s="905"/>
      <c r="DR3" s="905"/>
      <c r="DS3" s="905"/>
      <c r="DT3" s="905"/>
      <c r="DU3" s="905"/>
      <c r="DV3" s="905"/>
      <c r="DW3" s="905"/>
      <c r="DX3" s="905"/>
      <c r="DY3" s="905"/>
      <c r="DZ3" s="905"/>
      <c r="EA3" s="905"/>
      <c r="EB3" s="905"/>
      <c r="EC3" s="905"/>
      <c r="ED3" s="905"/>
      <c r="EE3" s="905"/>
      <c r="EF3" s="905"/>
      <c r="EG3" s="905"/>
      <c r="EH3" s="905"/>
      <c r="EI3" s="905"/>
      <c r="EJ3" s="905"/>
      <c r="EK3" s="905"/>
      <c r="EL3" s="905"/>
      <c r="EM3" s="905"/>
      <c r="EN3" s="905"/>
      <c r="EO3" s="905"/>
      <c r="EP3" s="905"/>
      <c r="EQ3" s="905"/>
      <c r="ER3" s="905"/>
      <c r="ES3" s="905"/>
      <c r="ET3" s="905"/>
      <c r="EU3" s="905"/>
      <c r="EV3" s="905"/>
      <c r="EW3" s="905"/>
      <c r="EX3" s="905"/>
      <c r="EY3" s="905"/>
      <c r="EZ3" s="905"/>
      <c r="FA3" s="905"/>
      <c r="FB3" s="905"/>
      <c r="FC3" s="905"/>
      <c r="FD3" s="905"/>
      <c r="FE3" s="905"/>
      <c r="FF3" s="905"/>
      <c r="FG3" s="905"/>
      <c r="FH3" s="905"/>
      <c r="FI3" s="905"/>
      <c r="FJ3" s="905"/>
      <c r="FK3" s="905"/>
      <c r="FL3" s="905"/>
      <c r="FM3" s="905"/>
      <c r="FN3" s="905"/>
      <c r="FO3" s="905"/>
      <c r="FP3" s="905"/>
      <c r="FQ3" s="905"/>
      <c r="FR3" s="905"/>
      <c r="FS3" s="905"/>
      <c r="FT3" s="905"/>
      <c r="FU3" s="905"/>
      <c r="FV3" s="905"/>
      <c r="FW3" s="905"/>
      <c r="FX3" s="905"/>
      <c r="FY3" s="905"/>
      <c r="FZ3" s="905"/>
      <c r="GA3" s="905"/>
      <c r="GB3" s="905"/>
      <c r="GC3" s="905"/>
      <c r="GD3" s="905"/>
      <c r="GE3" s="905"/>
      <c r="GF3" s="905"/>
      <c r="GG3" s="905"/>
      <c r="GH3" s="905"/>
      <c r="GI3" s="905"/>
      <c r="GJ3" s="905"/>
      <c r="GK3" s="905"/>
      <c r="GL3" s="905"/>
      <c r="GM3" s="905"/>
      <c r="GN3" s="905"/>
      <c r="GO3" s="905"/>
      <c r="GP3" s="905"/>
      <c r="GQ3" s="905"/>
      <c r="GR3" s="905"/>
      <c r="GS3" s="905"/>
      <c r="GT3" s="905"/>
      <c r="GU3" s="905"/>
      <c r="GV3" s="905"/>
      <c r="GW3" s="905"/>
      <c r="GX3" s="905"/>
      <c r="GY3" s="905"/>
      <c r="GZ3" s="905"/>
      <c r="HA3" s="905"/>
      <c r="HB3" s="905"/>
      <c r="HC3" s="905"/>
      <c r="HD3" s="905"/>
      <c r="HE3" s="905"/>
      <c r="HF3" s="905"/>
      <c r="HG3" s="905"/>
      <c r="HH3" s="905"/>
      <c r="HI3" s="905"/>
      <c r="HJ3" s="905"/>
      <c r="HK3" s="905"/>
      <c r="HL3" s="905"/>
      <c r="HM3" s="905"/>
      <c r="HN3" s="905"/>
      <c r="HO3" s="905"/>
      <c r="HP3" s="905"/>
      <c r="HQ3" s="905"/>
      <c r="HR3" s="905"/>
      <c r="HS3" s="905"/>
      <c r="HT3" s="905"/>
      <c r="HU3" s="905"/>
      <c r="HV3" s="905"/>
      <c r="HW3" s="905"/>
      <c r="HX3" s="905"/>
      <c r="HY3" s="905"/>
      <c r="HZ3" s="905"/>
      <c r="IA3" s="905"/>
      <c r="IB3" s="905"/>
      <c r="IC3" s="905"/>
      <c r="ID3" s="905"/>
      <c r="IE3" s="905"/>
      <c r="IF3" s="905"/>
      <c r="IG3" s="905"/>
      <c r="IH3" s="905"/>
      <c r="II3" s="905"/>
      <c r="IJ3" s="905"/>
      <c r="IK3" s="905"/>
      <c r="IL3" s="905"/>
      <c r="IM3" s="905"/>
      <c r="IN3" s="905"/>
      <c r="IO3" s="905"/>
      <c r="IP3" s="905"/>
      <c r="IQ3" s="905"/>
      <c r="IR3" s="905"/>
      <c r="IS3" s="905"/>
      <c r="IT3" s="905"/>
      <c r="IU3" s="905"/>
      <c r="IV3" s="905"/>
    </row>
    <row r="4" spans="1:256" ht="13.8" thickBot="1">
      <c r="A4" s="908" t="s">
        <v>325</v>
      </c>
      <c r="B4" s="909"/>
      <c r="C4" s="909"/>
      <c r="D4" s="910"/>
    </row>
    <row r="5" spans="1:256">
      <c r="A5" s="17" t="s">
        <v>266</v>
      </c>
      <c r="B5" s="219" t="s">
        <v>58</v>
      </c>
      <c r="C5" s="219"/>
      <c r="D5" s="24"/>
    </row>
    <row r="6" spans="1:256">
      <c r="A6" s="17"/>
      <c r="B6" s="219"/>
      <c r="C6" s="219"/>
      <c r="D6" s="24"/>
    </row>
    <row r="7" spans="1:256">
      <c r="A7" s="78"/>
      <c r="B7" s="219"/>
      <c r="C7" s="219"/>
      <c r="D7" s="79"/>
    </row>
    <row r="8" spans="1:256">
      <c r="A8" s="17" t="s">
        <v>195</v>
      </c>
      <c r="B8" s="219"/>
      <c r="C8" s="80"/>
      <c r="D8" s="81"/>
    </row>
    <row r="9" spans="1:256">
      <c r="A9" s="82" t="s">
        <v>3</v>
      </c>
      <c r="B9" s="249">
        <v>400000</v>
      </c>
      <c r="C9" s="80"/>
      <c r="D9" s="81"/>
    </row>
    <row r="10" spans="1:256">
      <c r="A10" s="21"/>
      <c r="B10" s="219"/>
      <c r="C10" s="80"/>
      <c r="D10" s="81"/>
    </row>
    <row r="11" spans="1:256">
      <c r="A11" s="94" t="s">
        <v>268</v>
      </c>
      <c r="B11" s="219"/>
      <c r="C11" s="80"/>
      <c r="D11" s="83"/>
    </row>
    <row r="12" spans="1:256">
      <c r="A12" s="84" t="s">
        <v>71</v>
      </c>
      <c r="B12" s="282">
        <v>43708</v>
      </c>
      <c r="C12" s="80"/>
      <c r="D12" s="81"/>
    </row>
    <row r="13" spans="1:256">
      <c r="A13" s="84" t="s">
        <v>72</v>
      </c>
      <c r="B13" s="282">
        <v>57694</v>
      </c>
      <c r="C13" s="80"/>
      <c r="D13" s="81"/>
    </row>
    <row r="14" spans="1:256">
      <c r="A14" s="84" t="s">
        <v>73</v>
      </c>
      <c r="B14" s="282">
        <v>56589</v>
      </c>
      <c r="C14" s="80"/>
      <c r="D14" s="81"/>
    </row>
    <row r="15" spans="1:256">
      <c r="A15" s="85"/>
      <c r="B15" s="212"/>
      <c r="C15" s="80"/>
      <c r="D15" s="81"/>
    </row>
    <row r="16" spans="1:256">
      <c r="A16" s="374" t="s">
        <v>267</v>
      </c>
      <c r="B16" s="212"/>
      <c r="C16" s="86"/>
      <c r="D16" s="87"/>
    </row>
    <row r="17" spans="1:4">
      <c r="A17" s="84" t="s">
        <v>74</v>
      </c>
      <c r="B17" s="282">
        <v>8326</v>
      </c>
      <c r="C17" s="88"/>
      <c r="D17" s="89"/>
    </row>
    <row r="18" spans="1:4">
      <c r="A18" s="84" t="s">
        <v>75</v>
      </c>
      <c r="B18" s="282">
        <v>3331</v>
      </c>
      <c r="C18" s="90"/>
      <c r="D18" s="89"/>
    </row>
    <row r="19" spans="1:4">
      <c r="A19" s="21"/>
      <c r="B19" s="213"/>
      <c r="C19" s="91"/>
      <c r="D19" s="92"/>
    </row>
    <row r="20" spans="1:4">
      <c r="A20" s="17" t="s">
        <v>141</v>
      </c>
      <c r="B20" s="214"/>
      <c r="C20" s="90"/>
      <c r="D20" s="89"/>
    </row>
    <row r="21" spans="1:4">
      <c r="A21" s="93" t="s">
        <v>269</v>
      </c>
      <c r="B21" s="282">
        <v>2781</v>
      </c>
      <c r="C21" s="90"/>
      <c r="D21" s="89"/>
    </row>
    <row r="22" spans="1:4">
      <c r="A22" s="17"/>
      <c r="B22" s="214"/>
      <c r="C22" s="91"/>
      <c r="D22" s="89"/>
    </row>
    <row r="23" spans="1:4">
      <c r="A23" s="17" t="s">
        <v>198</v>
      </c>
      <c r="B23" s="214"/>
      <c r="C23" s="90"/>
      <c r="D23" s="89"/>
    </row>
    <row r="24" spans="1:4">
      <c r="A24" s="93" t="s">
        <v>196</v>
      </c>
      <c r="B24" s="282">
        <v>57934</v>
      </c>
      <c r="C24" s="37"/>
      <c r="D24" s="87"/>
    </row>
    <row r="25" spans="1:4">
      <c r="A25" s="21"/>
      <c r="B25" s="188"/>
      <c r="C25" s="219"/>
      <c r="D25" s="24"/>
    </row>
    <row r="26" spans="1:4">
      <c r="A26" s="17" t="s">
        <v>197</v>
      </c>
      <c r="B26" s="34"/>
      <c r="C26" s="219"/>
      <c r="D26" s="24"/>
    </row>
    <row r="27" spans="1:4">
      <c r="A27" s="93" t="s">
        <v>36</v>
      </c>
      <c r="B27" s="282">
        <v>8968</v>
      </c>
      <c r="C27" s="219"/>
      <c r="D27" s="24"/>
    </row>
    <row r="28" spans="1:4">
      <c r="A28" s="21"/>
      <c r="B28" s="34"/>
      <c r="C28" s="219"/>
      <c r="D28" s="24"/>
    </row>
    <row r="29" spans="1:4">
      <c r="A29" s="94" t="s">
        <v>346</v>
      </c>
      <c r="B29" s="124"/>
      <c r="C29" s="219"/>
      <c r="D29" s="24"/>
    </row>
    <row r="30" spans="1:4">
      <c r="A30" s="84" t="s">
        <v>347</v>
      </c>
      <c r="B30" s="282">
        <v>141930</v>
      </c>
      <c r="C30" s="219"/>
      <c r="D30" s="24"/>
    </row>
    <row r="31" spans="1:4">
      <c r="A31" s="84" t="s">
        <v>348</v>
      </c>
      <c r="B31" s="282">
        <v>127737</v>
      </c>
      <c r="C31" s="219"/>
      <c r="D31" s="24"/>
    </row>
    <row r="32" spans="1:4">
      <c r="A32" s="84" t="s">
        <v>349</v>
      </c>
      <c r="B32" s="282">
        <v>113544</v>
      </c>
      <c r="C32" s="219"/>
      <c r="D32" s="24"/>
    </row>
    <row r="33" spans="1:4">
      <c r="A33" s="84" t="s">
        <v>673</v>
      </c>
      <c r="B33" s="282">
        <v>43233</v>
      </c>
      <c r="C33" s="219"/>
      <c r="D33" s="24"/>
    </row>
    <row r="34" spans="1:4">
      <c r="A34" s="95"/>
      <c r="B34" s="124"/>
      <c r="C34" s="219"/>
      <c r="D34" s="24"/>
    </row>
    <row r="35" spans="1:4">
      <c r="A35" s="94" t="s">
        <v>420</v>
      </c>
      <c r="B35" s="124"/>
      <c r="C35" s="219"/>
      <c r="D35" s="24"/>
    </row>
    <row r="36" spans="1:4">
      <c r="A36" s="96" t="s">
        <v>421</v>
      </c>
      <c r="B36" s="282">
        <v>136160</v>
      </c>
      <c r="C36" s="219"/>
      <c r="D36" s="24"/>
    </row>
    <row r="37" spans="1:4">
      <c r="A37" s="96" t="s">
        <v>422</v>
      </c>
      <c r="B37" s="282">
        <v>129352</v>
      </c>
      <c r="C37" s="219"/>
      <c r="D37" s="24"/>
    </row>
    <row r="38" spans="1:4">
      <c r="A38" s="96" t="s">
        <v>423</v>
      </c>
      <c r="B38" s="282">
        <v>122544</v>
      </c>
      <c r="C38" s="219"/>
      <c r="D38" s="24"/>
    </row>
    <row r="39" spans="1:4" ht="13.8" thickBot="1">
      <c r="A39" s="97" t="s">
        <v>424</v>
      </c>
      <c r="B39" s="499">
        <v>115736</v>
      </c>
      <c r="C39" s="3"/>
      <c r="D39" s="98"/>
    </row>
  </sheetData>
  <customSheetViews>
    <customSheetView guid="{F165901F-2ED3-463B-B2D8-F03C10664774}" hiddenColumns="1">
      <selection activeCell="B49" sqref="B49"/>
      <pageMargins left="0.75" right="0.75" top="1" bottom="1" header="0.5" footer="0.5"/>
      <pageSetup paperSize="9" orientation="landscape" r:id="rId1"/>
      <headerFooter alignWithMargins="0"/>
    </customSheetView>
    <customSheetView guid="{4815BE6A-DAE3-4DF6-B77E-1B568730B529}" hiddenColumns="1">
      <selection activeCell="E18" sqref="E18"/>
      <pageMargins left="0.75" right="0.75" top="1" bottom="1" header="0.5" footer="0.5"/>
      <pageSetup paperSize="9" orientation="landscape" r:id="rId2"/>
      <headerFooter alignWithMargins="0"/>
    </customSheetView>
  </customSheetViews>
  <mergeCells count="67">
    <mergeCell ref="IC3:IF3"/>
    <mergeCell ref="IG3:IJ3"/>
    <mergeCell ref="IK3:IN3"/>
    <mergeCell ref="IO3:IR3"/>
    <mergeCell ref="IS3:IV3"/>
    <mergeCell ref="DA3:DD3"/>
    <mergeCell ref="DE3:DH3"/>
    <mergeCell ref="DI3:DL3"/>
    <mergeCell ref="BQ3:BT3"/>
    <mergeCell ref="AK3:AN3"/>
    <mergeCell ref="AO3:AR3"/>
    <mergeCell ref="A4:D4"/>
    <mergeCell ref="FM3:FP3"/>
    <mergeCell ref="FQ3:FT3"/>
    <mergeCell ref="FU3:FX3"/>
    <mergeCell ref="FY3:GB3"/>
    <mergeCell ref="FI3:FL3"/>
    <mergeCell ref="DQ3:DT3"/>
    <mergeCell ref="DU3:DX3"/>
    <mergeCell ref="DY3:EB3"/>
    <mergeCell ref="EC3:EF3"/>
    <mergeCell ref="EG3:EJ3"/>
    <mergeCell ref="EK3:EN3"/>
    <mergeCell ref="DM3:DP3"/>
    <mergeCell ref="BU3:BX3"/>
    <mergeCell ref="BY3:CB3"/>
    <mergeCell ref="CC3:CF3"/>
    <mergeCell ref="Y3:AB3"/>
    <mergeCell ref="HU3:HX3"/>
    <mergeCell ref="HY3:IB3"/>
    <mergeCell ref="GG3:GJ3"/>
    <mergeCell ref="GK3:GN3"/>
    <mergeCell ref="GO3:GR3"/>
    <mergeCell ref="GS3:GV3"/>
    <mergeCell ref="GW3:GZ3"/>
    <mergeCell ref="HA3:HD3"/>
    <mergeCell ref="HE3:HH3"/>
    <mergeCell ref="HI3:HL3"/>
    <mergeCell ref="HM3:HP3"/>
    <mergeCell ref="HQ3:HT3"/>
    <mergeCell ref="EO3:ER3"/>
    <mergeCell ref="ES3:EV3"/>
    <mergeCell ref="EW3:EZ3"/>
    <mergeCell ref="U3:X3"/>
    <mergeCell ref="A1:B1"/>
    <mergeCell ref="A2:D2"/>
    <mergeCell ref="E3:H3"/>
    <mergeCell ref="I3:L3"/>
    <mergeCell ref="M3:P3"/>
    <mergeCell ref="Q3:T3"/>
    <mergeCell ref="A3:D3"/>
    <mergeCell ref="AC3:AF3"/>
    <mergeCell ref="AG3:AJ3"/>
    <mergeCell ref="GC3:GF3"/>
    <mergeCell ref="FE3:FH3"/>
    <mergeCell ref="BM3:BP3"/>
    <mergeCell ref="AS3:AV3"/>
    <mergeCell ref="AW3:AZ3"/>
    <mergeCell ref="BA3:BD3"/>
    <mergeCell ref="BE3:BH3"/>
    <mergeCell ref="BI3:BL3"/>
    <mergeCell ref="FA3:FD3"/>
    <mergeCell ref="CG3:CJ3"/>
    <mergeCell ref="CK3:CN3"/>
    <mergeCell ref="CO3:CR3"/>
    <mergeCell ref="CS3:CV3"/>
    <mergeCell ref="CW3:CZ3"/>
  </mergeCells>
  <phoneticPr fontId="0" type="noConversion"/>
  <hyperlinks>
    <hyperlink ref="C1" location="Indhold!A1" display="Tilbage til indholdsoversigten"/>
    <hyperlink ref="E1" location="Indhold!A1" display="Tilbage til indholdsoversigten"/>
  </hyperlinks>
  <pageMargins left="0.75" right="0.75" top="1" bottom="1" header="0.5" footer="0.5"/>
  <pageSetup paperSize="9" orientation="landscape"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E9" sqref="E9"/>
    </sheetView>
  </sheetViews>
  <sheetFormatPr defaultRowHeight="13.2"/>
  <cols>
    <col min="1" max="1" width="19.109375" bestFit="1" customWidth="1"/>
    <col min="2" max="2" width="39.6640625" customWidth="1"/>
    <col min="3" max="3" width="11.33203125" bestFit="1" customWidth="1"/>
    <col min="5" max="5" width="10.33203125" bestFit="1" customWidth="1"/>
  </cols>
  <sheetData>
    <row r="1" spans="1:10" ht="21.6" thickBot="1">
      <c r="A1" s="921" t="s">
        <v>864</v>
      </c>
      <c r="B1" s="922"/>
      <c r="C1" s="922"/>
      <c r="D1" s="922"/>
      <c r="E1" s="922"/>
      <c r="F1" s="922"/>
      <c r="G1" s="919" t="s">
        <v>77</v>
      </c>
      <c r="H1" s="919"/>
      <c r="I1" s="920"/>
      <c r="J1" s="1"/>
    </row>
    <row r="3" spans="1:10" s="372" customFormat="1" ht="13.8" thickBot="1"/>
    <row r="4" spans="1:10" ht="13.8" thickBot="1">
      <c r="A4" s="983" t="s">
        <v>842</v>
      </c>
      <c r="B4" s="984"/>
      <c r="C4" s="984"/>
      <c r="D4" s="984"/>
      <c r="E4" s="984"/>
      <c r="F4" s="984"/>
      <c r="G4" s="984"/>
      <c r="H4" s="984"/>
      <c r="I4" s="985"/>
    </row>
    <row r="5" spans="1:10">
      <c r="A5" s="409"/>
      <c r="B5" s="163"/>
      <c r="C5" s="163"/>
      <c r="D5" s="163"/>
      <c r="E5" s="163"/>
      <c r="F5" s="163"/>
      <c r="G5" s="163"/>
      <c r="H5" s="163"/>
      <c r="I5" s="376"/>
    </row>
    <row r="6" spans="1:10">
      <c r="A6" s="409"/>
      <c r="B6" s="163" t="s">
        <v>39</v>
      </c>
      <c r="C6" s="163" t="s">
        <v>40</v>
      </c>
      <c r="D6" s="163"/>
      <c r="E6" s="163" t="s">
        <v>41</v>
      </c>
      <c r="F6" s="163"/>
      <c r="G6" s="163"/>
      <c r="H6" s="163"/>
      <c r="I6" s="376"/>
    </row>
    <row r="7" spans="1:10">
      <c r="A7" s="409"/>
      <c r="B7" s="163" t="s">
        <v>255</v>
      </c>
      <c r="C7" s="163"/>
      <c r="D7" s="163"/>
      <c r="E7" s="163"/>
      <c r="F7" s="163"/>
      <c r="G7" s="163"/>
      <c r="H7" s="163"/>
      <c r="I7" s="376"/>
    </row>
    <row r="8" spans="1:10">
      <c r="A8" s="409"/>
      <c r="B8" s="163"/>
      <c r="C8" s="163"/>
      <c r="D8" s="163"/>
      <c r="E8" s="203"/>
      <c r="F8" s="163"/>
      <c r="G8" s="163"/>
      <c r="H8" s="163"/>
      <c r="I8" s="376"/>
    </row>
    <row r="9" spans="1:10">
      <c r="A9" s="409"/>
      <c r="B9" s="163" t="s">
        <v>401</v>
      </c>
      <c r="C9" s="259">
        <v>44290</v>
      </c>
      <c r="D9" s="163"/>
      <c r="E9" s="601">
        <f>C9*1.11</f>
        <v>49161.9</v>
      </c>
      <c r="F9" s="602"/>
      <c r="G9" s="163"/>
      <c r="H9" s="163"/>
      <c r="I9" s="376"/>
    </row>
    <row r="10" spans="1:10">
      <c r="A10" s="409"/>
      <c r="B10" s="163" t="s">
        <v>400</v>
      </c>
      <c r="C10" s="259">
        <v>23260</v>
      </c>
      <c r="D10" s="163"/>
      <c r="E10" s="601">
        <f>C10*1.11</f>
        <v>25818.600000000002</v>
      </c>
      <c r="F10" s="602"/>
      <c r="G10" s="163"/>
      <c r="H10" s="163"/>
      <c r="I10" s="376"/>
    </row>
    <row r="11" spans="1:10" ht="13.8" thickBot="1">
      <c r="A11" s="430"/>
      <c r="B11" s="201"/>
      <c r="C11" s="201"/>
      <c r="D11" s="201"/>
      <c r="E11" s="202"/>
      <c r="F11" s="201"/>
      <c r="G11" s="201"/>
      <c r="H11" s="201"/>
      <c r="I11" s="429"/>
    </row>
    <row r="12" spans="1:10" s="372" customFormat="1">
      <c r="A12" s="163"/>
      <c r="B12" s="163"/>
      <c r="C12" s="163"/>
      <c r="D12" s="163"/>
      <c r="E12" s="203"/>
      <c r="F12" s="163"/>
      <c r="G12" s="163"/>
      <c r="H12" s="163"/>
      <c r="I12" s="163"/>
    </row>
    <row r="13" spans="1:10" ht="13.8" thickBot="1">
      <c r="A13" s="163"/>
      <c r="B13" s="163"/>
      <c r="C13" s="163"/>
      <c r="D13" s="163"/>
      <c r="E13" s="203"/>
      <c r="F13" s="163"/>
      <c r="G13" s="163"/>
      <c r="H13" s="163"/>
      <c r="I13" s="163"/>
    </row>
    <row r="14" spans="1:10" ht="13.8" thickBot="1">
      <c r="A14" s="983" t="s">
        <v>843</v>
      </c>
      <c r="B14" s="984"/>
      <c r="C14" s="984"/>
      <c r="D14" s="984"/>
      <c r="E14" s="984"/>
      <c r="F14" s="984"/>
      <c r="G14" s="984"/>
      <c r="H14" s="984"/>
      <c r="I14" s="985"/>
    </row>
    <row r="15" spans="1:10">
      <c r="A15" s="409"/>
      <c r="B15" s="163"/>
      <c r="C15" s="163"/>
      <c r="D15" s="163"/>
      <c r="E15" s="163"/>
      <c r="F15" s="163"/>
      <c r="G15" s="163"/>
      <c r="H15" s="163"/>
      <c r="I15" s="376"/>
    </row>
    <row r="16" spans="1:10">
      <c r="A16" s="409"/>
      <c r="B16" s="180" t="s">
        <v>399</v>
      </c>
      <c r="C16" s="180"/>
      <c r="D16" s="163"/>
      <c r="E16" s="163"/>
      <c r="F16" s="163"/>
      <c r="G16" s="163"/>
      <c r="H16" s="163"/>
      <c r="I16" s="376"/>
    </row>
    <row r="17" spans="1:9">
      <c r="A17" s="409"/>
      <c r="B17" s="163" t="s">
        <v>461</v>
      </c>
      <c r="C17" s="849">
        <v>400000</v>
      </c>
      <c r="D17" s="163"/>
      <c r="E17" s="163"/>
      <c r="F17" s="163"/>
      <c r="G17" s="163"/>
      <c r="H17" s="163"/>
      <c r="I17" s="376"/>
    </row>
    <row r="18" spans="1:9">
      <c r="A18" s="409"/>
      <c r="B18" s="163" t="s">
        <v>462</v>
      </c>
      <c r="C18" s="849">
        <v>400000</v>
      </c>
      <c r="D18" s="163"/>
      <c r="E18" s="163"/>
      <c r="F18" s="163"/>
      <c r="G18" s="163"/>
      <c r="H18" s="163"/>
      <c r="I18" s="376"/>
    </row>
    <row r="19" spans="1:9">
      <c r="A19" s="409"/>
      <c r="B19" s="163" t="s">
        <v>463</v>
      </c>
      <c r="C19" s="849">
        <v>400000</v>
      </c>
      <c r="D19" s="163"/>
      <c r="E19" s="163"/>
      <c r="F19" s="163"/>
      <c r="G19" s="163"/>
      <c r="H19" s="163"/>
      <c r="I19" s="376"/>
    </row>
    <row r="20" spans="1:9">
      <c r="A20" s="409"/>
      <c r="B20" s="163" t="s">
        <v>464</v>
      </c>
      <c r="C20" s="849">
        <v>400000</v>
      </c>
      <c r="D20" s="163"/>
      <c r="E20" s="163"/>
      <c r="F20" s="163"/>
      <c r="G20" s="163"/>
      <c r="H20" s="163"/>
      <c r="I20" s="376"/>
    </row>
    <row r="21" spans="1:9">
      <c r="A21" s="409"/>
      <c r="B21" s="163" t="s">
        <v>465</v>
      </c>
      <c r="C21" s="849">
        <v>400000</v>
      </c>
      <c r="D21" s="163"/>
      <c r="E21" s="163"/>
      <c r="F21" s="163"/>
      <c r="G21" s="163"/>
      <c r="H21" s="163"/>
      <c r="I21" s="376"/>
    </row>
    <row r="22" spans="1:9">
      <c r="A22" s="409"/>
      <c r="B22" s="163" t="s">
        <v>466</v>
      </c>
      <c r="C22" s="849">
        <v>400000</v>
      </c>
      <c r="D22" s="163"/>
      <c r="E22" s="163"/>
      <c r="F22" s="163"/>
      <c r="G22" s="163"/>
      <c r="H22" s="163"/>
      <c r="I22" s="376"/>
    </row>
    <row r="23" spans="1:9">
      <c r="A23" s="409"/>
      <c r="B23" s="163" t="s">
        <v>414</v>
      </c>
      <c r="C23" s="849">
        <v>400000</v>
      </c>
      <c r="D23" s="163"/>
      <c r="E23" s="163"/>
      <c r="F23" s="163"/>
      <c r="G23" s="163"/>
      <c r="H23" s="163"/>
      <c r="I23" s="376"/>
    </row>
    <row r="24" spans="1:9" ht="13.8" thickBot="1">
      <c r="A24" s="430"/>
      <c r="B24" s="201"/>
      <c r="C24" s="201"/>
      <c r="D24" s="201"/>
      <c r="E24" s="201"/>
      <c r="F24" s="201"/>
      <c r="G24" s="201"/>
      <c r="H24" s="201"/>
      <c r="I24" s="429"/>
    </row>
  </sheetData>
  <customSheetViews>
    <customSheetView guid="{F165901F-2ED3-463B-B2D8-F03C10664774}">
      <selection sqref="A1:F1"/>
      <pageMargins left="0.7" right="0.7" top="0.75" bottom="0.75" header="0.3" footer="0.3"/>
    </customSheetView>
    <customSheetView guid="{4815BE6A-DAE3-4DF6-B77E-1B568730B529}">
      <selection sqref="A1:F1"/>
      <pageMargins left="0.7" right="0.7" top="0.75" bottom="0.75" header="0.3" footer="0.3"/>
    </customSheetView>
  </customSheetViews>
  <mergeCells count="4">
    <mergeCell ref="A4:I4"/>
    <mergeCell ref="A14:I14"/>
    <mergeCell ref="G1:I1"/>
    <mergeCell ref="A1:F1"/>
  </mergeCells>
  <hyperlinks>
    <hyperlink ref="G1" location="Indhold!A1" display="Tilbage til indholdsoversigten"/>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tabSelected="1" topLeftCell="A4" zoomScaleNormal="100" workbookViewId="0">
      <selection activeCell="D29" sqref="D29"/>
    </sheetView>
  </sheetViews>
  <sheetFormatPr defaultColWidth="9.109375" defaultRowHeight="13.2"/>
  <cols>
    <col min="1" max="1" width="32.6640625" style="787" bestFit="1" customWidth="1"/>
    <col min="2" max="2" width="18" style="787" customWidth="1"/>
    <col min="3" max="3" width="9.109375" style="787"/>
    <col min="4" max="4" width="24.33203125" style="787" bestFit="1" customWidth="1"/>
    <col min="5" max="5" width="18" style="787" customWidth="1"/>
    <col min="6" max="16384" width="9.109375" style="787"/>
  </cols>
  <sheetData>
    <row r="1" spans="1:8" ht="21.6" thickBot="1">
      <c r="A1" s="921" t="s">
        <v>864</v>
      </c>
      <c r="B1" s="922"/>
      <c r="C1" s="922"/>
      <c r="D1" s="922"/>
      <c r="E1" s="922"/>
      <c r="F1" s="919" t="s">
        <v>77</v>
      </c>
      <c r="G1" s="919"/>
      <c r="H1" s="920"/>
    </row>
    <row r="3" spans="1:8" ht="13.8" thickBot="1"/>
    <row r="4" spans="1:8" ht="13.8" thickBot="1">
      <c r="A4" s="931" t="s">
        <v>844</v>
      </c>
      <c r="B4" s="932"/>
      <c r="C4" s="932"/>
      <c r="D4" s="932"/>
      <c r="E4" s="932"/>
      <c r="F4" s="933"/>
    </row>
    <row r="5" spans="1:8">
      <c r="A5" s="603"/>
      <c r="B5" s="119"/>
      <c r="C5" s="119"/>
      <c r="D5" s="119"/>
      <c r="E5" s="130"/>
      <c r="F5" s="790"/>
    </row>
    <row r="6" spans="1:8" ht="26.4">
      <c r="A6" s="604" t="s">
        <v>345</v>
      </c>
      <c r="B6" s="138" t="s">
        <v>448</v>
      </c>
      <c r="C6" s="605"/>
      <c r="D6" s="119"/>
      <c r="E6" s="52"/>
      <c r="F6" s="790"/>
    </row>
    <row r="7" spans="1:8">
      <c r="A7" s="606" t="s">
        <v>449</v>
      </c>
      <c r="B7" s="282">
        <v>105110</v>
      </c>
      <c r="C7" s="116"/>
      <c r="D7" s="368"/>
      <c r="E7" s="52"/>
      <c r="F7" s="790"/>
    </row>
    <row r="8" spans="1:8">
      <c r="A8" s="606" t="s">
        <v>450</v>
      </c>
      <c r="B8" s="282">
        <v>19770</v>
      </c>
      <c r="C8" s="368"/>
      <c r="D8" s="119"/>
      <c r="E8" s="52"/>
      <c r="F8" s="790"/>
    </row>
    <row r="9" spans="1:8">
      <c r="A9" s="606" t="s">
        <v>451</v>
      </c>
      <c r="B9" s="282">
        <v>103190</v>
      </c>
      <c r="C9" s="368"/>
      <c r="D9" s="130"/>
      <c r="E9" s="52"/>
      <c r="F9" s="790"/>
    </row>
    <row r="10" spans="1:8">
      <c r="A10" s="607" t="s">
        <v>894</v>
      </c>
      <c r="B10" s="282">
        <v>47100</v>
      </c>
      <c r="C10" s="368"/>
      <c r="D10" s="130"/>
      <c r="E10" s="52"/>
      <c r="F10" s="790"/>
    </row>
    <row r="11" spans="1:8">
      <c r="A11" s="607" t="s">
        <v>490</v>
      </c>
      <c r="B11" s="282">
        <v>24150</v>
      </c>
      <c r="C11" s="368"/>
      <c r="D11" s="130"/>
      <c r="E11" s="52"/>
      <c r="F11" s="790"/>
    </row>
    <row r="12" spans="1:8">
      <c r="A12" s="603"/>
      <c r="B12" s="368"/>
      <c r="C12" s="368"/>
      <c r="D12" s="130"/>
      <c r="E12" s="52"/>
      <c r="F12" s="790"/>
    </row>
    <row r="13" spans="1:8" ht="13.5" customHeight="1" thickBot="1">
      <c r="A13" s="608"/>
      <c r="B13" s="609"/>
      <c r="C13" s="609"/>
      <c r="D13" s="610"/>
      <c r="E13" s="611"/>
      <c r="F13" s="98"/>
    </row>
    <row r="14" spans="1:8" ht="13.5" customHeight="1">
      <c r="A14" s="54"/>
      <c r="B14" s="136"/>
      <c r="C14" s="136"/>
      <c r="D14" s="139"/>
      <c r="E14" s="41"/>
    </row>
    <row r="15" spans="1:8" ht="13.8" thickBot="1">
      <c r="A15" s="54"/>
      <c r="B15" s="135"/>
      <c r="C15" s="135"/>
      <c r="D15" s="135"/>
      <c r="E15" s="54"/>
    </row>
    <row r="16" spans="1:8" ht="13.8" thickBot="1">
      <c r="A16" s="931" t="s">
        <v>845</v>
      </c>
      <c r="B16" s="932"/>
      <c r="C16" s="932"/>
      <c r="D16" s="932"/>
      <c r="E16" s="932"/>
      <c r="F16" s="933"/>
    </row>
    <row r="17" spans="1:6">
      <c r="A17" s="603"/>
      <c r="B17" s="119"/>
      <c r="C17" s="119"/>
      <c r="D17" s="119"/>
      <c r="E17" s="119"/>
      <c r="F17" s="790"/>
    </row>
    <row r="18" spans="1:6" ht="15.6">
      <c r="A18" s="612"/>
      <c r="B18" s="138" t="s">
        <v>452</v>
      </c>
      <c r="C18" s="789"/>
      <c r="D18" s="134"/>
      <c r="E18" s="134"/>
      <c r="F18" s="790"/>
    </row>
    <row r="19" spans="1:6">
      <c r="A19" s="606" t="s">
        <v>491</v>
      </c>
      <c r="B19" s="282">
        <v>6580540</v>
      </c>
      <c r="C19" s="789"/>
      <c r="D19" s="613"/>
      <c r="E19" s="119"/>
      <c r="F19" s="790"/>
    </row>
    <row r="20" spans="1:6" ht="13.8" thickBot="1">
      <c r="A20" s="614" t="s">
        <v>492</v>
      </c>
      <c r="B20" s="499">
        <v>2012050</v>
      </c>
      <c r="C20" s="3"/>
      <c r="D20" s="615"/>
      <c r="E20" s="3"/>
      <c r="F20" s="98"/>
    </row>
    <row r="21" spans="1:6">
      <c r="A21" s="133"/>
      <c r="B21" s="132"/>
      <c r="C21" s="131"/>
      <c r="D21" s="119"/>
      <c r="E21" s="119"/>
    </row>
    <row r="22" spans="1:6" ht="13.8" thickBot="1">
      <c r="A22" s="119"/>
      <c r="B22" s="131"/>
      <c r="C22" s="131"/>
      <c r="D22" s="119"/>
      <c r="E22" s="119"/>
    </row>
    <row r="23" spans="1:6" ht="13.8" thickBot="1">
      <c r="A23" s="931" t="s">
        <v>846</v>
      </c>
      <c r="B23" s="932"/>
      <c r="C23" s="932"/>
      <c r="D23" s="932"/>
      <c r="E23" s="932"/>
      <c r="F23" s="933"/>
    </row>
    <row r="24" spans="1:6">
      <c r="A24" s="603"/>
      <c r="B24" s="131"/>
      <c r="C24" s="131"/>
      <c r="D24" s="119"/>
      <c r="E24" s="119"/>
      <c r="F24" s="790"/>
    </row>
    <row r="25" spans="1:6">
      <c r="A25" s="616" t="s">
        <v>453</v>
      </c>
      <c r="B25" s="130" t="s">
        <v>454</v>
      </c>
      <c r="C25" s="789"/>
      <c r="D25" s="119"/>
      <c r="E25" s="119"/>
      <c r="F25" s="790"/>
    </row>
    <row r="26" spans="1:6">
      <c r="A26" s="787" t="s">
        <v>903</v>
      </c>
      <c r="B26" s="282">
        <v>430</v>
      </c>
      <c r="C26" s="789"/>
      <c r="D26" s="296"/>
      <c r="E26" s="296"/>
      <c r="F26" s="790"/>
    </row>
    <row r="27" spans="1:6">
      <c r="A27" s="617" t="s">
        <v>456</v>
      </c>
      <c r="B27" s="787">
        <v>744</v>
      </c>
      <c r="C27" s="789"/>
      <c r="D27" s="296"/>
      <c r="E27" s="789"/>
      <c r="F27" s="790"/>
    </row>
    <row r="28" spans="1:6">
      <c r="A28" s="617" t="s">
        <v>455</v>
      </c>
      <c r="B28" s="282">
        <v>1725</v>
      </c>
      <c r="C28" s="789"/>
      <c r="D28" s="789"/>
      <c r="E28" s="789"/>
      <c r="F28" s="790"/>
    </row>
    <row r="29" spans="1:6">
      <c r="A29" s="607" t="s">
        <v>457</v>
      </c>
      <c r="B29" s="282">
        <v>1684</v>
      </c>
      <c r="C29" s="789"/>
      <c r="D29" s="618"/>
      <c r="F29" s="790"/>
    </row>
    <row r="30" spans="1:6">
      <c r="A30" s="607" t="s">
        <v>458</v>
      </c>
      <c r="B30" s="787">
        <v>671</v>
      </c>
      <c r="C30" s="789"/>
      <c r="D30" s="618"/>
      <c r="E30" s="789"/>
      <c r="F30" s="790"/>
    </row>
    <row r="31" spans="1:6">
      <c r="A31" s="607"/>
      <c r="B31" s="37"/>
      <c r="C31" s="789"/>
      <c r="D31" s="618"/>
      <c r="E31" s="789"/>
      <c r="F31" s="790"/>
    </row>
    <row r="32" spans="1:6">
      <c r="A32" s="17" t="s">
        <v>725</v>
      </c>
      <c r="B32" s="37"/>
      <c r="C32" s="789"/>
      <c r="D32" s="618"/>
      <c r="E32" s="789"/>
      <c r="F32" s="790"/>
    </row>
    <row r="33" spans="1:18" ht="13.8" thickBot="1">
      <c r="A33" s="619" t="s">
        <v>726</v>
      </c>
      <c r="B33" s="620"/>
      <c r="C33" s="3"/>
      <c r="D33" s="620"/>
      <c r="E33" s="621"/>
      <c r="F33" s="98"/>
    </row>
    <row r="34" spans="1:18">
      <c r="A34" s="302"/>
      <c r="B34" s="54"/>
      <c r="D34" s="54"/>
      <c r="E34" s="129"/>
    </row>
    <row r="35" spans="1:18" ht="13.8" thickBot="1">
      <c r="A35" s="137"/>
      <c r="B35" s="54"/>
      <c r="D35" s="54"/>
      <c r="E35" s="129"/>
    </row>
    <row r="36" spans="1:18" ht="12.75" customHeight="1" thickBot="1">
      <c r="A36" s="931" t="s">
        <v>847</v>
      </c>
      <c r="B36" s="932"/>
      <c r="C36" s="932"/>
      <c r="D36" s="932"/>
      <c r="E36" s="932"/>
      <c r="F36" s="932"/>
      <c r="G36" s="933"/>
      <c r="I36" s="726"/>
    </row>
    <row r="37" spans="1:18">
      <c r="A37" s="603"/>
      <c r="B37" s="131"/>
      <c r="C37" s="131"/>
      <c r="D37" s="119"/>
      <c r="E37" s="119"/>
      <c r="F37" s="789"/>
      <c r="G37" s="790"/>
    </row>
    <row r="38" spans="1:18" ht="12.75" customHeight="1">
      <c r="A38" s="622" t="s">
        <v>174</v>
      </c>
      <c r="B38" s="119"/>
      <c r="C38" s="119"/>
      <c r="D38" s="119"/>
      <c r="E38" s="119"/>
      <c r="F38" s="789"/>
      <c r="G38" s="790"/>
    </row>
    <row r="39" spans="1:18">
      <c r="A39" s="623" t="s">
        <v>459</v>
      </c>
      <c r="B39" s="128"/>
      <c r="C39" s="789"/>
      <c r="D39" s="119"/>
      <c r="E39" s="119"/>
      <c r="F39" s="789"/>
      <c r="G39" s="790"/>
    </row>
    <row r="40" spans="1:18">
      <c r="A40" s="603"/>
      <c r="B40" s="119"/>
      <c r="C40" s="789"/>
      <c r="D40" s="119"/>
      <c r="E40" s="119"/>
      <c r="F40" s="789"/>
      <c r="G40" s="790"/>
    </row>
    <row r="41" spans="1:18">
      <c r="A41" s="624" t="s">
        <v>849</v>
      </c>
      <c r="B41" s="625"/>
      <c r="C41" s="789"/>
      <c r="D41" s="119"/>
      <c r="E41" s="626"/>
      <c r="F41" s="789"/>
      <c r="G41" s="790"/>
    </row>
    <row r="42" spans="1:18">
      <c r="A42" s="624" t="s">
        <v>850</v>
      </c>
      <c r="B42" s="625"/>
      <c r="C42" s="789"/>
      <c r="D42" s="119"/>
      <c r="E42" s="626"/>
      <c r="F42" s="789"/>
      <c r="G42" s="790"/>
    </row>
    <row r="43" spans="1:18">
      <c r="A43" s="627"/>
      <c r="B43" s="119"/>
      <c r="C43" s="789"/>
      <c r="D43" s="119"/>
      <c r="E43" s="626"/>
      <c r="F43" s="789"/>
      <c r="G43" s="790"/>
    </row>
    <row r="44" spans="1:18" ht="13.8" thickBot="1">
      <c r="A44" s="797" t="s">
        <v>895</v>
      </c>
      <c r="B44" s="628"/>
      <c r="C44" s="3"/>
      <c r="D44" s="620"/>
      <c r="E44" s="621"/>
      <c r="F44" s="3"/>
      <c r="G44" s="98"/>
    </row>
    <row r="46" spans="1:18" ht="13.8" thickBot="1"/>
    <row r="47" spans="1:18" ht="13.8" thickBot="1">
      <c r="A47" s="931" t="s">
        <v>848</v>
      </c>
      <c r="B47" s="932"/>
      <c r="C47" s="932"/>
      <c r="D47" s="932"/>
      <c r="E47" s="932"/>
      <c r="F47" s="932"/>
      <c r="G47" s="932"/>
      <c r="H47" s="932"/>
      <c r="I47" s="932"/>
      <c r="J47" s="932"/>
      <c r="K47" s="932"/>
      <c r="L47" s="932"/>
      <c r="M47" s="932"/>
      <c r="N47" s="932"/>
      <c r="O47" s="932"/>
      <c r="P47" s="932"/>
      <c r="Q47" s="932"/>
      <c r="R47" s="933"/>
    </row>
    <row r="48" spans="1:18">
      <c r="A48" s="603"/>
      <c r="B48" s="789"/>
      <c r="C48" s="789"/>
      <c r="D48" s="789"/>
      <c r="E48" s="789"/>
      <c r="F48" s="789"/>
      <c r="G48" s="789"/>
      <c r="H48" s="789"/>
      <c r="I48" s="789"/>
      <c r="J48" s="789"/>
      <c r="K48" s="789"/>
      <c r="L48" s="789"/>
      <c r="M48" s="789"/>
      <c r="N48" s="789"/>
      <c r="O48" s="789"/>
      <c r="P48" s="789"/>
      <c r="Q48" s="789"/>
      <c r="R48" s="790"/>
    </row>
    <row r="49" spans="1:18">
      <c r="A49" s="622" t="s">
        <v>174</v>
      </c>
      <c r="B49" s="789"/>
      <c r="C49" s="789"/>
      <c r="D49" s="789"/>
      <c r="E49" s="789"/>
      <c r="F49" s="789"/>
      <c r="G49" s="789"/>
      <c r="H49" s="789"/>
      <c r="I49" s="789"/>
      <c r="J49" s="789"/>
      <c r="K49" s="789"/>
      <c r="L49" s="789"/>
      <c r="M49" s="789"/>
      <c r="N49" s="789"/>
      <c r="O49" s="789"/>
      <c r="P49" s="789"/>
      <c r="Q49" s="789"/>
      <c r="R49" s="790"/>
    </row>
    <row r="50" spans="1:18">
      <c r="A50" s="623" t="s">
        <v>459</v>
      </c>
      <c r="B50" s="789"/>
      <c r="C50" s="789"/>
      <c r="D50" s="789"/>
      <c r="E50" s="789"/>
      <c r="F50" s="789"/>
      <c r="G50" s="789"/>
      <c r="H50" s="789"/>
      <c r="I50" s="789"/>
      <c r="J50" s="789"/>
      <c r="K50" s="789"/>
      <c r="L50" s="789"/>
      <c r="M50" s="789"/>
      <c r="N50" s="789"/>
      <c r="O50" s="789"/>
      <c r="P50" s="789"/>
      <c r="Q50" s="789"/>
      <c r="R50" s="790"/>
    </row>
    <row r="51" spans="1:18">
      <c r="A51" s="603"/>
      <c r="B51" s="789"/>
      <c r="C51" s="789"/>
      <c r="D51" s="789"/>
      <c r="E51" s="789"/>
      <c r="F51" s="789"/>
      <c r="G51" s="789"/>
      <c r="H51" s="789"/>
      <c r="I51" s="789"/>
      <c r="J51" s="789"/>
      <c r="K51" s="789"/>
      <c r="L51" s="789"/>
      <c r="M51" s="789"/>
      <c r="N51" s="789"/>
      <c r="O51" s="789"/>
      <c r="P51" s="789"/>
      <c r="Q51" s="789"/>
      <c r="R51" s="790"/>
    </row>
    <row r="52" spans="1:18">
      <c r="A52" s="629" t="s">
        <v>460</v>
      </c>
      <c r="B52" s="789"/>
      <c r="C52" s="789"/>
      <c r="D52" s="789"/>
      <c r="E52" s="789"/>
      <c r="F52" s="789"/>
      <c r="G52" s="789"/>
      <c r="H52" s="789"/>
      <c r="I52" s="789"/>
      <c r="J52" s="789"/>
      <c r="K52" s="789"/>
      <c r="L52" s="789"/>
      <c r="M52" s="789"/>
      <c r="N52" s="789"/>
      <c r="O52" s="789"/>
      <c r="P52" s="789"/>
      <c r="Q52" s="789"/>
      <c r="R52" s="790"/>
    </row>
    <row r="53" spans="1:18">
      <c r="A53" s="627"/>
      <c r="B53" s="789"/>
      <c r="C53" s="789"/>
      <c r="D53" s="789"/>
      <c r="E53" s="789"/>
      <c r="F53" s="789"/>
      <c r="G53" s="789"/>
      <c r="H53" s="789"/>
      <c r="I53" s="789"/>
      <c r="J53" s="789"/>
      <c r="K53" s="789"/>
      <c r="L53" s="789"/>
      <c r="M53" s="789"/>
      <c r="N53" s="789"/>
      <c r="O53" s="789"/>
      <c r="P53" s="789"/>
      <c r="Q53" s="789"/>
      <c r="R53" s="790"/>
    </row>
    <row r="54" spans="1:18">
      <c r="A54" s="624" t="s">
        <v>896</v>
      </c>
      <c r="B54" s="789"/>
      <c r="C54" s="789"/>
      <c r="D54" s="789"/>
      <c r="E54" s="789"/>
      <c r="F54" s="789"/>
      <c r="G54" s="789"/>
      <c r="H54" s="789"/>
      <c r="I54" s="789"/>
      <c r="J54" s="789"/>
      <c r="K54" s="789"/>
      <c r="L54" s="789"/>
      <c r="M54" s="789"/>
      <c r="N54" s="789"/>
      <c r="O54" s="789"/>
      <c r="P54" s="789"/>
      <c r="Q54" s="789"/>
      <c r="R54" s="790"/>
    </row>
    <row r="55" spans="1:18" ht="13.8" thickBot="1">
      <c r="A55" s="306"/>
      <c r="B55" s="3"/>
      <c r="C55" s="3"/>
      <c r="D55" s="3"/>
      <c r="E55" s="3"/>
      <c r="F55" s="3"/>
      <c r="G55" s="3"/>
      <c r="H55" s="3"/>
      <c r="I55" s="3"/>
      <c r="J55" s="3"/>
      <c r="K55" s="3"/>
      <c r="L55" s="3"/>
      <c r="M55" s="3"/>
      <c r="N55" s="3"/>
      <c r="O55" s="3"/>
      <c r="P55" s="3"/>
      <c r="Q55" s="3"/>
      <c r="R55" s="98"/>
    </row>
    <row r="56" spans="1:18">
      <c r="A56" s="187"/>
    </row>
    <row r="58" spans="1:18">
      <c r="A58" s="284"/>
    </row>
  </sheetData>
  <customSheetViews>
    <customSheetView guid="{F165901F-2ED3-463B-B2D8-F03C10664774}">
      <selection sqref="A1:E1"/>
      <pageMargins left="0.7" right="0.7" top="0.75" bottom="0.75" header="0.3" footer="0.3"/>
      <pageSetup paperSize="9" orientation="portrait" r:id="rId1"/>
    </customSheetView>
    <customSheetView guid="{4815BE6A-DAE3-4DF6-B77E-1B568730B529}" topLeftCell="A22">
      <selection activeCell="A54" sqref="A54"/>
      <pageMargins left="0.7" right="0.7" top="0.75" bottom="0.75" header="0.3" footer="0.3"/>
      <pageSetup paperSize="9" orientation="portrait" r:id="rId2"/>
    </customSheetView>
  </customSheetViews>
  <mergeCells count="7">
    <mergeCell ref="A23:F23"/>
    <mergeCell ref="A36:G36"/>
    <mergeCell ref="A47:R47"/>
    <mergeCell ref="F1:H1"/>
    <mergeCell ref="A1:E1"/>
    <mergeCell ref="A4:F4"/>
    <mergeCell ref="A16:F16"/>
  </mergeCells>
  <hyperlinks>
    <hyperlink ref="F1" location="Indhold!A1" display="Tilbage til indholdsoversigten"/>
    <hyperlink ref="A33" location="'31.11. 31.13 AUB'!A37:B41" display="&quot;Skoleydelse&quot; under fane &quot;31.11. 31.13 AUB&quot;"/>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83"/>
  <sheetViews>
    <sheetView zoomScaleNormal="100" workbookViewId="0">
      <selection activeCell="E15" sqref="E15"/>
    </sheetView>
  </sheetViews>
  <sheetFormatPr defaultColWidth="9.109375" defaultRowHeight="13.2"/>
  <cols>
    <col min="1" max="1" width="66.33203125" style="321" customWidth="1"/>
    <col min="2" max="2" width="25.109375" style="321" customWidth="1"/>
    <col min="3" max="3" width="25.5546875" style="321" customWidth="1"/>
    <col min="4" max="4" width="25.109375" style="321" customWidth="1"/>
    <col min="5" max="5" width="30.5546875" style="321" customWidth="1"/>
    <col min="6" max="6" width="31.109375" style="321" customWidth="1"/>
    <col min="7" max="7" width="33.6640625" style="321" customWidth="1"/>
    <col min="8" max="11" width="10.6640625" style="321" customWidth="1"/>
    <col min="12" max="12" width="13.6640625" style="321" customWidth="1"/>
    <col min="13" max="13" width="10.6640625" style="321" customWidth="1"/>
    <col min="14" max="14" width="20.6640625" style="321" customWidth="1"/>
    <col min="15" max="18" width="16.6640625" style="321" customWidth="1"/>
    <col min="19" max="20" width="10.6640625" style="321" customWidth="1"/>
    <col min="21" max="21" width="16.6640625" style="321" customWidth="1"/>
    <col min="22" max="22" width="23.6640625" style="321" customWidth="1"/>
    <col min="23" max="23" width="21.6640625" style="321" customWidth="1"/>
    <col min="24" max="24" width="13.6640625" style="321" customWidth="1"/>
    <col min="25" max="16384" width="9.109375" style="321"/>
  </cols>
  <sheetData>
    <row r="1" spans="1:7" ht="21.6" thickBot="1">
      <c r="A1" s="921" t="s">
        <v>864</v>
      </c>
      <c r="B1" s="922"/>
      <c r="C1" s="922"/>
      <c r="D1" s="922"/>
      <c r="E1" s="922"/>
      <c r="F1" s="922"/>
      <c r="G1" s="5" t="s">
        <v>77</v>
      </c>
    </row>
    <row r="2" spans="1:7" ht="18" customHeight="1" thickBot="1">
      <c r="A2" s="40"/>
      <c r="G2" s="856"/>
    </row>
    <row r="3" spans="1:7" s="372" customFormat="1" ht="18" customHeight="1" thickBot="1">
      <c r="A3" s="965" t="s">
        <v>356</v>
      </c>
      <c r="B3" s="966"/>
      <c r="C3" s="966"/>
      <c r="D3" s="966"/>
      <c r="E3" s="966"/>
      <c r="F3" s="967"/>
      <c r="G3" s="857"/>
    </row>
    <row r="4" spans="1:7" s="372" customFormat="1" ht="18" customHeight="1">
      <c r="A4" s="630"/>
      <c r="B4" s="857"/>
      <c r="C4" s="857"/>
      <c r="D4" s="857"/>
      <c r="E4" s="857"/>
      <c r="F4" s="858"/>
      <c r="G4" s="857"/>
    </row>
    <row r="5" spans="1:7">
      <c r="A5" s="17" t="s">
        <v>25</v>
      </c>
      <c r="B5" s="857"/>
      <c r="C5" s="857"/>
      <c r="D5" s="857"/>
      <c r="E5" s="857"/>
      <c r="F5" s="858"/>
      <c r="G5" s="857"/>
    </row>
    <row r="6" spans="1:7" ht="13.5" customHeight="1">
      <c r="A6" s="95"/>
      <c r="B6" s="857"/>
      <c r="C6" s="857"/>
      <c r="D6" s="857"/>
      <c r="E6" s="857"/>
      <c r="F6" s="858"/>
      <c r="G6" s="857"/>
    </row>
    <row r="7" spans="1:7" ht="16.5" customHeight="1">
      <c r="A7" s="880" t="s">
        <v>889</v>
      </c>
      <c r="B7" s="857"/>
      <c r="C7" s="857"/>
      <c r="D7" s="857"/>
      <c r="E7" s="857"/>
      <c r="F7" s="858"/>
      <c r="G7" s="857"/>
    </row>
    <row r="8" spans="1:7" ht="12.75" customHeight="1">
      <c r="A8" s="631"/>
      <c r="B8" s="857"/>
      <c r="C8" s="857"/>
      <c r="D8" s="857"/>
      <c r="E8" s="857"/>
      <c r="F8" s="858"/>
      <c r="G8" s="857"/>
    </row>
    <row r="9" spans="1:7" s="372" customFormat="1" ht="12.75" customHeight="1">
      <c r="A9" s="631"/>
      <c r="B9" s="857"/>
      <c r="C9" s="857"/>
      <c r="D9" s="857"/>
      <c r="E9" s="857"/>
      <c r="F9" s="858"/>
      <c r="G9" s="857"/>
    </row>
    <row r="10" spans="1:7" s="372" customFormat="1" ht="12.75" customHeight="1">
      <c r="A10" s="631"/>
      <c r="B10" s="857"/>
      <c r="C10" s="857"/>
      <c r="D10" s="857"/>
      <c r="E10" s="857"/>
      <c r="F10" s="858"/>
      <c r="G10" s="857"/>
    </row>
    <row r="11" spans="1:7" ht="12.75" customHeight="1">
      <c r="A11" s="402" t="s">
        <v>746</v>
      </c>
      <c r="B11" s="326" t="s">
        <v>746</v>
      </c>
      <c r="C11" s="327" t="s">
        <v>746</v>
      </c>
      <c r="D11" s="327" t="s">
        <v>747</v>
      </c>
      <c r="E11" s="327" t="s">
        <v>748</v>
      </c>
      <c r="F11" s="858"/>
      <c r="G11" s="857"/>
    </row>
    <row r="12" spans="1:7" ht="12.75" customHeight="1">
      <c r="A12" s="632"/>
      <c r="B12" s="329" t="s">
        <v>749</v>
      </c>
      <c r="C12" s="330" t="s">
        <v>750</v>
      </c>
      <c r="D12" s="330" t="s">
        <v>749</v>
      </c>
      <c r="E12" s="330" t="s">
        <v>751</v>
      </c>
      <c r="F12" s="858"/>
      <c r="G12" s="857"/>
    </row>
    <row r="13" spans="1:7" ht="12.75" customHeight="1">
      <c r="A13" s="402" t="s">
        <v>752</v>
      </c>
      <c r="B13" s="843">
        <v>1070</v>
      </c>
      <c r="C13" s="844">
        <v>42800</v>
      </c>
      <c r="D13" s="844">
        <v>900</v>
      </c>
      <c r="E13" s="844">
        <v>1970</v>
      </c>
      <c r="F13" s="858"/>
      <c r="G13" s="857"/>
    </row>
    <row r="14" spans="1:7" ht="15.75" customHeight="1">
      <c r="A14" s="95" t="s">
        <v>357</v>
      </c>
      <c r="B14" s="843">
        <v>1070</v>
      </c>
      <c r="C14" s="844">
        <v>42800</v>
      </c>
      <c r="D14" s="844">
        <v>900</v>
      </c>
      <c r="E14" s="844">
        <v>1970</v>
      </c>
      <c r="F14" s="858"/>
      <c r="G14" s="857"/>
    </row>
    <row r="15" spans="1:7" ht="12.75" customHeight="1">
      <c r="A15" s="95" t="s">
        <v>204</v>
      </c>
      <c r="B15" s="843">
        <v>1070</v>
      </c>
      <c r="C15" s="844">
        <v>42800</v>
      </c>
      <c r="D15" s="844">
        <v>900</v>
      </c>
      <c r="E15" s="844">
        <v>1970</v>
      </c>
      <c r="F15" s="858"/>
      <c r="G15" s="857"/>
    </row>
    <row r="16" spans="1:7" ht="12.75" customHeight="1">
      <c r="A16" s="95" t="s">
        <v>317</v>
      </c>
      <c r="B16" s="843">
        <v>1070</v>
      </c>
      <c r="C16" s="844">
        <v>42800</v>
      </c>
      <c r="D16" s="844">
        <v>900</v>
      </c>
      <c r="E16" s="844">
        <v>1970</v>
      </c>
      <c r="F16" s="858"/>
      <c r="G16" s="857"/>
    </row>
    <row r="17" spans="1:14">
      <c r="A17" s="95" t="s">
        <v>26</v>
      </c>
      <c r="B17" s="843">
        <v>1070</v>
      </c>
      <c r="C17" s="844">
        <v>42800</v>
      </c>
      <c r="D17" s="844">
        <v>900</v>
      </c>
      <c r="E17" s="844">
        <v>1970</v>
      </c>
      <c r="F17" s="858"/>
      <c r="G17" s="857"/>
    </row>
    <row r="18" spans="1:14" ht="12.75" customHeight="1">
      <c r="A18" s="95" t="s">
        <v>753</v>
      </c>
      <c r="B18" s="843" t="s">
        <v>194</v>
      </c>
      <c r="C18" s="844" t="s">
        <v>194</v>
      </c>
      <c r="D18" s="844">
        <v>900</v>
      </c>
      <c r="E18" s="844">
        <v>900</v>
      </c>
      <c r="F18" s="858"/>
      <c r="G18" s="857"/>
    </row>
    <row r="19" spans="1:14" ht="12.75" customHeight="1">
      <c r="A19" s="95" t="s">
        <v>754</v>
      </c>
      <c r="B19" s="843" t="s">
        <v>194</v>
      </c>
      <c r="C19" s="844" t="s">
        <v>194</v>
      </c>
      <c r="D19" s="844">
        <v>900</v>
      </c>
      <c r="E19" s="844">
        <v>900</v>
      </c>
      <c r="F19" s="858"/>
      <c r="G19" s="857"/>
    </row>
    <row r="20" spans="1:14" ht="12.75" customHeight="1">
      <c r="A20" s="632" t="s">
        <v>331</v>
      </c>
      <c r="B20" s="843" t="s">
        <v>194</v>
      </c>
      <c r="C20" s="844" t="s">
        <v>194</v>
      </c>
      <c r="D20" s="844">
        <v>900</v>
      </c>
      <c r="E20" s="844">
        <v>900</v>
      </c>
      <c r="F20" s="858"/>
      <c r="G20" s="857"/>
    </row>
    <row r="21" spans="1:14" ht="12.75" customHeight="1">
      <c r="A21" s="402"/>
      <c r="B21" s="39"/>
      <c r="C21" s="39"/>
      <c r="D21" s="39"/>
      <c r="E21" s="39"/>
      <c r="F21" s="858"/>
    </row>
    <row r="22" spans="1:14" ht="12.75" customHeight="1">
      <c r="A22" s="95"/>
      <c r="B22" s="857" t="s">
        <v>756</v>
      </c>
      <c r="C22" s="857"/>
      <c r="D22" s="857"/>
      <c r="E22" s="857"/>
      <c r="F22" s="858"/>
    </row>
    <row r="23" spans="1:14" s="369" customFormat="1" ht="12.75" customHeight="1">
      <c r="A23" s="95"/>
      <c r="B23" s="857"/>
      <c r="C23" s="857"/>
      <c r="D23" s="857"/>
      <c r="E23" s="857"/>
      <c r="F23" s="858"/>
    </row>
    <row r="24" spans="1:14" ht="12.75" customHeight="1">
      <c r="A24" s="883" t="s">
        <v>817</v>
      </c>
      <c r="B24" s="995" t="s">
        <v>890</v>
      </c>
      <c r="C24" s="996"/>
      <c r="D24" s="997" t="s">
        <v>891</v>
      </c>
      <c r="E24" s="998"/>
      <c r="F24" s="884"/>
    </row>
    <row r="25" spans="1:14" ht="13.2" customHeight="1">
      <c r="A25" s="992" t="s">
        <v>757</v>
      </c>
      <c r="B25" s="986" t="s">
        <v>758</v>
      </c>
      <c r="C25" s="986" t="s">
        <v>862</v>
      </c>
      <c r="D25" s="986" t="s">
        <v>758</v>
      </c>
      <c r="E25" s="989" t="s">
        <v>862</v>
      </c>
      <c r="F25" s="858"/>
    </row>
    <row r="26" spans="1:14" ht="12.75" customHeight="1">
      <c r="A26" s="993"/>
      <c r="B26" s="987"/>
      <c r="C26" s="987"/>
      <c r="D26" s="987"/>
      <c r="E26" s="990"/>
      <c r="F26" s="858"/>
    </row>
    <row r="27" spans="1:14" ht="20.25" customHeight="1">
      <c r="A27" s="994"/>
      <c r="B27" s="988"/>
      <c r="C27" s="988"/>
      <c r="D27" s="988"/>
      <c r="E27" s="991"/>
      <c r="F27" s="858"/>
    </row>
    <row r="28" spans="1:14" ht="12.75" customHeight="1">
      <c r="A28" s="633" t="s">
        <v>759</v>
      </c>
      <c r="B28" s="333"/>
      <c r="C28" s="326"/>
      <c r="D28" s="327"/>
      <c r="E28" s="39"/>
      <c r="F28" s="885"/>
    </row>
    <row r="29" spans="1:14" ht="12.75" customHeight="1">
      <c r="A29" s="21" t="s">
        <v>336</v>
      </c>
      <c r="B29" s="869">
        <v>69050</v>
      </c>
      <c r="C29" s="869">
        <v>26250</v>
      </c>
      <c r="D29" s="844">
        <f>B29*1.05</f>
        <v>72502.5</v>
      </c>
      <c r="E29" s="844">
        <f>C29*1.05</f>
        <v>27562.5</v>
      </c>
      <c r="F29" s="886"/>
      <c r="I29" s="282"/>
      <c r="J29" s="370"/>
      <c r="K29" s="370"/>
      <c r="L29" s="282"/>
      <c r="M29" s="282"/>
      <c r="N29" s="282"/>
    </row>
    <row r="30" spans="1:14" ht="12.75" customHeight="1">
      <c r="A30" s="21"/>
      <c r="B30" s="846"/>
      <c r="C30" s="845"/>
      <c r="D30" s="844"/>
      <c r="E30" s="872"/>
      <c r="F30" s="886"/>
    </row>
    <row r="31" spans="1:14" ht="12.75" customHeight="1">
      <c r="A31" s="17" t="s">
        <v>82</v>
      </c>
      <c r="B31" s="846"/>
      <c r="C31" s="845"/>
      <c r="D31" s="844"/>
      <c r="E31" s="872"/>
      <c r="F31" s="886"/>
    </row>
    <row r="32" spans="1:14" ht="12.75" customHeight="1">
      <c r="A32" s="21" t="s">
        <v>760</v>
      </c>
      <c r="B32" s="869">
        <v>93640</v>
      </c>
      <c r="C32" s="869">
        <v>50840</v>
      </c>
      <c r="D32" s="844">
        <f>B32*1.07</f>
        <v>100194.8</v>
      </c>
      <c r="E32" s="844">
        <f>C32*1.07</f>
        <v>54398.8</v>
      </c>
      <c r="F32" s="886"/>
      <c r="I32" s="282"/>
      <c r="J32" s="370"/>
      <c r="K32" s="370"/>
      <c r="L32" s="282"/>
      <c r="M32" s="282"/>
      <c r="N32" s="282"/>
    </row>
    <row r="33" spans="1:14" ht="12.75" customHeight="1">
      <c r="A33" s="21" t="s">
        <v>87</v>
      </c>
      <c r="B33" s="335"/>
      <c r="C33" s="870"/>
      <c r="D33" s="844"/>
      <c r="E33" s="872"/>
      <c r="F33" s="886"/>
    </row>
    <row r="34" spans="1:14" ht="12.75" customHeight="1">
      <c r="A34" s="21" t="s">
        <v>83</v>
      </c>
      <c r="B34" s="335"/>
      <c r="C34" s="870"/>
      <c r="D34" s="844"/>
      <c r="E34" s="872"/>
      <c r="F34" s="886"/>
    </row>
    <row r="35" spans="1:14" ht="12.75" customHeight="1">
      <c r="A35" s="21" t="s">
        <v>84</v>
      </c>
      <c r="B35" s="335"/>
      <c r="C35" s="870"/>
      <c r="D35" s="844"/>
      <c r="E35" s="872"/>
      <c r="F35" s="886"/>
    </row>
    <row r="36" spans="1:14" ht="12.75" customHeight="1">
      <c r="A36" s="21" t="s">
        <v>85</v>
      </c>
      <c r="B36" s="335"/>
      <c r="C36" s="870"/>
      <c r="D36" s="844"/>
      <c r="E36" s="872"/>
      <c r="F36" s="886"/>
    </row>
    <row r="37" spans="1:14" ht="12.75" customHeight="1">
      <c r="A37" s="21" t="s">
        <v>81</v>
      </c>
      <c r="B37" s="335"/>
      <c r="C37" s="870"/>
      <c r="D37" s="844"/>
      <c r="E37" s="872"/>
      <c r="F37" s="886"/>
    </row>
    <row r="38" spans="1:14" ht="12.75" customHeight="1">
      <c r="A38" s="21"/>
      <c r="B38" s="335"/>
      <c r="C38" s="870"/>
      <c r="D38" s="844"/>
      <c r="E38" s="872"/>
      <c r="F38" s="886"/>
    </row>
    <row r="39" spans="1:14" ht="12.75" customHeight="1">
      <c r="A39" s="17" t="s">
        <v>86</v>
      </c>
      <c r="B39" s="335"/>
      <c r="C39" s="870"/>
      <c r="D39" s="844"/>
      <c r="E39" s="872"/>
      <c r="F39" s="886"/>
    </row>
    <row r="40" spans="1:14" ht="12.75" customHeight="1">
      <c r="A40" s="21" t="s">
        <v>88</v>
      </c>
      <c r="B40" s="869">
        <v>100110</v>
      </c>
      <c r="C40" s="869">
        <v>57310</v>
      </c>
      <c r="D40" s="844">
        <f>B40*1.07</f>
        <v>107117.70000000001</v>
      </c>
      <c r="E40" s="844">
        <f>C40*1.07</f>
        <v>61321.700000000004</v>
      </c>
      <c r="F40" s="886"/>
      <c r="I40" s="282"/>
      <c r="J40" s="370"/>
      <c r="K40" s="370"/>
      <c r="L40" s="282"/>
      <c r="M40" s="282"/>
      <c r="N40" s="282"/>
    </row>
    <row r="41" spans="1:14" ht="12.75" customHeight="1">
      <c r="A41" s="21" t="s">
        <v>89</v>
      </c>
      <c r="B41" s="335"/>
      <c r="C41" s="870"/>
      <c r="D41" s="844"/>
      <c r="E41" s="872"/>
      <c r="F41" s="886"/>
    </row>
    <row r="42" spans="1:14" ht="12.75" customHeight="1">
      <c r="A42" s="21" t="s">
        <v>90</v>
      </c>
      <c r="B42" s="335"/>
      <c r="C42" s="870"/>
      <c r="D42" s="844"/>
      <c r="E42" s="872"/>
      <c r="F42" s="886"/>
    </row>
    <row r="43" spans="1:14" ht="12.75" customHeight="1">
      <c r="A43" s="21" t="s">
        <v>761</v>
      </c>
      <c r="B43" s="335"/>
      <c r="C43" s="870"/>
      <c r="D43" s="844"/>
      <c r="E43" s="872"/>
      <c r="F43" s="886"/>
    </row>
    <row r="44" spans="1:14" ht="12.75" customHeight="1">
      <c r="A44" s="21"/>
      <c r="B44" s="335"/>
      <c r="C44" s="870"/>
      <c r="D44" s="844"/>
      <c r="E44" s="872"/>
      <c r="F44" s="886"/>
    </row>
    <row r="45" spans="1:14" ht="12.75" customHeight="1">
      <c r="A45" s="17" t="s">
        <v>91</v>
      </c>
      <c r="B45" s="335"/>
      <c r="C45" s="870"/>
      <c r="D45" s="844"/>
      <c r="E45" s="872"/>
      <c r="F45" s="886"/>
    </row>
    <row r="46" spans="1:14" ht="12.75" customHeight="1">
      <c r="A46" s="21" t="s">
        <v>92</v>
      </c>
      <c r="B46" s="869">
        <v>108060</v>
      </c>
      <c r="C46" s="869">
        <v>65260</v>
      </c>
      <c r="D46" s="844">
        <f>B46*1.07</f>
        <v>115624.20000000001</v>
      </c>
      <c r="E46" s="844">
        <f>C46*1.07</f>
        <v>69828.2</v>
      </c>
      <c r="F46" s="886"/>
      <c r="I46" s="282"/>
      <c r="J46" s="370"/>
      <c r="K46" s="370"/>
      <c r="L46" s="282"/>
      <c r="M46" s="282"/>
      <c r="N46" s="282"/>
    </row>
    <row r="47" spans="1:14" ht="12.75" customHeight="1">
      <c r="A47" s="21" t="s">
        <v>93</v>
      </c>
      <c r="B47" s="335"/>
      <c r="C47" s="870"/>
      <c r="D47" s="844"/>
      <c r="E47" s="872"/>
      <c r="F47" s="886"/>
    </row>
    <row r="48" spans="1:14" ht="12.75" customHeight="1">
      <c r="A48" s="21" t="s">
        <v>101</v>
      </c>
      <c r="B48" s="335"/>
      <c r="C48" s="870"/>
      <c r="D48" s="844"/>
      <c r="E48" s="872"/>
      <c r="F48" s="886"/>
    </row>
    <row r="49" spans="1:14" ht="12.75" customHeight="1">
      <c r="A49" s="21"/>
      <c r="B49" s="335"/>
      <c r="C49" s="870"/>
      <c r="D49" s="844"/>
      <c r="E49" s="872"/>
      <c r="F49" s="886"/>
    </row>
    <row r="50" spans="1:14" ht="12.75" customHeight="1">
      <c r="A50" s="17" t="s">
        <v>95</v>
      </c>
      <c r="B50" s="335"/>
      <c r="C50" s="870"/>
      <c r="D50" s="844"/>
      <c r="E50" s="872"/>
      <c r="F50" s="886"/>
    </row>
    <row r="51" spans="1:14" ht="12.75" customHeight="1">
      <c r="A51" s="21" t="s">
        <v>762</v>
      </c>
      <c r="B51" s="869">
        <v>120660</v>
      </c>
      <c r="C51" s="869">
        <v>77860</v>
      </c>
      <c r="D51" s="844">
        <f>B51*1.07</f>
        <v>129106.20000000001</v>
      </c>
      <c r="E51" s="844">
        <f>C51*1.07</f>
        <v>83310.200000000012</v>
      </c>
      <c r="F51" s="886"/>
      <c r="I51" s="282"/>
      <c r="J51" s="370"/>
      <c r="K51" s="370"/>
      <c r="L51" s="282"/>
      <c r="M51" s="282"/>
      <c r="N51" s="282"/>
    </row>
    <row r="52" spans="1:14" ht="12.75" customHeight="1">
      <c r="A52" s="21" t="s">
        <v>97</v>
      </c>
      <c r="B52" s="335"/>
      <c r="C52" s="870"/>
      <c r="D52" s="844"/>
      <c r="E52" s="872"/>
      <c r="F52" s="886"/>
    </row>
    <row r="53" spans="1:14" ht="12.75" customHeight="1">
      <c r="A53" s="21" t="s">
        <v>98</v>
      </c>
      <c r="B53" s="335"/>
      <c r="C53" s="870"/>
      <c r="D53" s="844"/>
      <c r="E53" s="872"/>
      <c r="F53" s="886"/>
    </row>
    <row r="54" spans="1:14" ht="12.75" customHeight="1">
      <c r="A54" s="21" t="s">
        <v>99</v>
      </c>
      <c r="B54" s="335"/>
      <c r="C54" s="870"/>
      <c r="D54" s="844"/>
      <c r="E54" s="872"/>
      <c r="F54" s="886"/>
    </row>
    <row r="55" spans="1:14" ht="12.75" customHeight="1">
      <c r="A55" s="21" t="s">
        <v>505</v>
      </c>
      <c r="B55" s="335"/>
      <c r="C55" s="870"/>
      <c r="D55" s="844"/>
      <c r="E55" s="872"/>
      <c r="F55" s="886"/>
    </row>
    <row r="56" spans="1:14" ht="12.75" customHeight="1">
      <c r="A56" s="21" t="s">
        <v>94</v>
      </c>
      <c r="B56" s="335"/>
      <c r="C56" s="870"/>
      <c r="D56" s="844"/>
      <c r="E56" s="872"/>
      <c r="F56" s="886"/>
    </row>
    <row r="57" spans="1:14" ht="12.75" customHeight="1">
      <c r="A57" s="21" t="s">
        <v>100</v>
      </c>
      <c r="B57" s="335"/>
      <c r="C57" s="870"/>
      <c r="D57" s="844"/>
      <c r="E57" s="872"/>
      <c r="F57" s="886"/>
    </row>
    <row r="58" spans="1:14" ht="12.75" customHeight="1">
      <c r="A58" s="21" t="s">
        <v>102</v>
      </c>
      <c r="B58" s="335"/>
      <c r="C58" s="870"/>
      <c r="D58" s="844"/>
      <c r="E58" s="872"/>
      <c r="F58" s="886"/>
    </row>
    <row r="59" spans="1:14" ht="12.75" customHeight="1">
      <c r="A59" s="21" t="s">
        <v>103</v>
      </c>
      <c r="B59" s="335"/>
      <c r="C59" s="870"/>
      <c r="D59" s="844"/>
      <c r="E59" s="872"/>
      <c r="F59" s="886"/>
    </row>
    <row r="60" spans="1:14" ht="12.75" customHeight="1">
      <c r="A60" s="21"/>
      <c r="B60" s="335"/>
      <c r="C60" s="870"/>
      <c r="D60" s="844"/>
      <c r="E60" s="872"/>
      <c r="F60" s="886"/>
    </row>
    <row r="61" spans="1:14" ht="12.75" customHeight="1">
      <c r="A61" s="21"/>
      <c r="B61" s="335"/>
      <c r="C61" s="870"/>
      <c r="D61" s="844"/>
      <c r="E61" s="872"/>
      <c r="F61" s="886"/>
    </row>
    <row r="62" spans="1:14" ht="12.75" customHeight="1">
      <c r="A62" s="17" t="s">
        <v>104</v>
      </c>
      <c r="B62" s="335"/>
      <c r="C62" s="870"/>
      <c r="D62" s="844"/>
      <c r="E62" s="872"/>
      <c r="F62" s="886"/>
    </row>
    <row r="63" spans="1:14" ht="12.75" customHeight="1">
      <c r="A63" s="21" t="s">
        <v>105</v>
      </c>
      <c r="B63" s="869">
        <v>133740</v>
      </c>
      <c r="C63" s="869">
        <v>90940</v>
      </c>
      <c r="D63" s="844">
        <f>B63*1.07</f>
        <v>143101.80000000002</v>
      </c>
      <c r="E63" s="844">
        <f>C63*1.07</f>
        <v>97305.8</v>
      </c>
      <c r="F63" s="886"/>
      <c r="I63" s="282"/>
      <c r="J63" s="370"/>
      <c r="K63" s="370"/>
      <c r="L63" s="282"/>
      <c r="M63" s="282"/>
      <c r="N63" s="282"/>
    </row>
    <row r="64" spans="1:14" ht="12.75" customHeight="1">
      <c r="A64" s="21" t="s">
        <v>96</v>
      </c>
      <c r="B64" s="335"/>
      <c r="C64" s="870"/>
      <c r="D64" s="844"/>
      <c r="E64" s="872"/>
      <c r="F64" s="886"/>
    </row>
    <row r="65" spans="1:14" ht="12.75" customHeight="1">
      <c r="A65" s="21" t="s">
        <v>111</v>
      </c>
      <c r="B65" s="335"/>
      <c r="C65" s="870"/>
      <c r="D65" s="844"/>
      <c r="E65" s="872"/>
      <c r="F65" s="886"/>
    </row>
    <row r="66" spans="1:14" ht="12.75" customHeight="1">
      <c r="A66" s="21"/>
      <c r="B66" s="335"/>
      <c r="C66" s="870"/>
      <c r="D66" s="844"/>
      <c r="E66" s="872"/>
      <c r="F66" s="886"/>
    </row>
    <row r="67" spans="1:14" ht="12.75" customHeight="1">
      <c r="A67" s="17" t="s">
        <v>107</v>
      </c>
      <c r="B67" s="335"/>
      <c r="C67" s="870"/>
      <c r="D67" s="844"/>
      <c r="E67" s="872"/>
      <c r="F67" s="886"/>
    </row>
    <row r="68" spans="1:14" ht="12.75" customHeight="1">
      <c r="A68" s="21" t="s">
        <v>108</v>
      </c>
      <c r="B68" s="869">
        <v>147110</v>
      </c>
      <c r="C68" s="869">
        <v>104310</v>
      </c>
      <c r="D68" s="844">
        <f>B68*1.07</f>
        <v>157407.70000000001</v>
      </c>
      <c r="E68" s="844">
        <f>C68*1.07</f>
        <v>111611.70000000001</v>
      </c>
      <c r="F68" s="886"/>
      <c r="I68" s="282"/>
      <c r="J68" s="370"/>
      <c r="K68" s="370"/>
      <c r="L68" s="282"/>
      <c r="M68" s="282"/>
      <c r="N68" s="282"/>
    </row>
    <row r="69" spans="1:14" ht="12.75" customHeight="1">
      <c r="A69" s="21" t="s">
        <v>109</v>
      </c>
      <c r="B69" s="335"/>
      <c r="C69" s="870"/>
      <c r="D69" s="844"/>
      <c r="E69" s="872"/>
      <c r="F69" s="886"/>
    </row>
    <row r="70" spans="1:14" ht="12.75" customHeight="1">
      <c r="A70" s="21" t="s">
        <v>106</v>
      </c>
      <c r="B70" s="335"/>
      <c r="C70" s="870"/>
      <c r="D70" s="844"/>
      <c r="E70" s="872"/>
      <c r="F70" s="886"/>
    </row>
    <row r="71" spans="1:14" ht="12.75" customHeight="1">
      <c r="A71" s="21" t="s">
        <v>116</v>
      </c>
      <c r="B71" s="335"/>
      <c r="C71" s="870"/>
      <c r="D71" s="844"/>
      <c r="E71" s="872"/>
      <c r="F71" s="886"/>
    </row>
    <row r="72" spans="1:14" ht="12.75" customHeight="1">
      <c r="A72" s="21" t="s">
        <v>110</v>
      </c>
      <c r="B72" s="335"/>
      <c r="C72" s="870"/>
      <c r="D72" s="844"/>
      <c r="E72" s="872"/>
      <c r="F72" s="886"/>
    </row>
    <row r="73" spans="1:14" ht="12.75" customHeight="1">
      <c r="A73" s="21" t="s">
        <v>117</v>
      </c>
      <c r="B73" s="335"/>
      <c r="C73" s="870"/>
      <c r="D73" s="844"/>
      <c r="E73" s="872"/>
      <c r="F73" s="886"/>
    </row>
    <row r="74" spans="1:14" ht="12.75" customHeight="1">
      <c r="A74" s="21"/>
      <c r="B74" s="335"/>
      <c r="C74" s="870"/>
      <c r="D74" s="844"/>
      <c r="E74" s="872"/>
      <c r="F74" s="886"/>
    </row>
    <row r="75" spans="1:14" ht="12.75" customHeight="1">
      <c r="A75" s="17" t="s">
        <v>112</v>
      </c>
      <c r="B75" s="335"/>
      <c r="C75" s="870"/>
      <c r="D75" s="844"/>
      <c r="E75" s="872"/>
      <c r="F75" s="886"/>
    </row>
    <row r="76" spans="1:14" ht="12.75" customHeight="1">
      <c r="A76" s="21" t="s">
        <v>113</v>
      </c>
      <c r="B76" s="869">
        <v>161700</v>
      </c>
      <c r="C76" s="869">
        <v>118900</v>
      </c>
      <c r="D76" s="844">
        <f>B76*1.07</f>
        <v>173019</v>
      </c>
      <c r="E76" s="844">
        <f>C76*1.07</f>
        <v>127223.00000000001</v>
      </c>
      <c r="F76" s="886"/>
      <c r="I76" s="282"/>
      <c r="J76" s="370"/>
      <c r="K76" s="370"/>
      <c r="L76" s="282"/>
      <c r="M76" s="282"/>
      <c r="N76" s="282"/>
    </row>
    <row r="77" spans="1:14" ht="12.75" customHeight="1">
      <c r="A77" s="21" t="s">
        <v>114</v>
      </c>
      <c r="B77" s="335"/>
      <c r="C77" s="870"/>
      <c r="D77" s="844"/>
      <c r="E77" s="872"/>
      <c r="F77" s="886"/>
    </row>
    <row r="78" spans="1:14" ht="12.75" customHeight="1">
      <c r="A78" s="21" t="s">
        <v>115</v>
      </c>
      <c r="B78" s="335"/>
      <c r="C78" s="870"/>
      <c r="D78" s="844"/>
      <c r="E78" s="872"/>
      <c r="F78" s="886"/>
    </row>
    <row r="79" spans="1:14" ht="12.75" customHeight="1">
      <c r="A79" s="21" t="s">
        <v>120</v>
      </c>
      <c r="B79" s="335"/>
      <c r="C79" s="870"/>
      <c r="D79" s="844"/>
      <c r="E79" s="872"/>
      <c r="F79" s="886"/>
    </row>
    <row r="80" spans="1:14" ht="12.75" customHeight="1">
      <c r="A80" s="21" t="s">
        <v>123</v>
      </c>
      <c r="B80" s="335"/>
      <c r="C80" s="870"/>
      <c r="D80" s="844"/>
      <c r="E80" s="872"/>
      <c r="F80" s="886"/>
    </row>
    <row r="81" spans="1:14" ht="12.75" customHeight="1">
      <c r="A81" s="21"/>
      <c r="B81" s="335"/>
      <c r="C81" s="870"/>
      <c r="D81" s="844"/>
      <c r="E81" s="872"/>
      <c r="F81" s="886"/>
    </row>
    <row r="82" spans="1:14" ht="12.75" customHeight="1">
      <c r="A82" s="17" t="s">
        <v>118</v>
      </c>
      <c r="B82" s="335"/>
      <c r="C82" s="870"/>
      <c r="D82" s="844"/>
      <c r="E82" s="872"/>
      <c r="F82" s="886"/>
    </row>
    <row r="83" spans="1:14" ht="12.75" customHeight="1">
      <c r="A83" s="21" t="s">
        <v>763</v>
      </c>
      <c r="B83" s="869">
        <v>173560</v>
      </c>
      <c r="C83" s="869">
        <v>130760</v>
      </c>
      <c r="D83" s="844">
        <f>B83*1.07</f>
        <v>185709.2</v>
      </c>
      <c r="E83" s="844">
        <f>C83*1.07</f>
        <v>139913.20000000001</v>
      </c>
      <c r="F83" s="886"/>
      <c r="I83" s="282"/>
      <c r="J83" s="370"/>
      <c r="K83" s="370"/>
      <c r="L83" s="282"/>
      <c r="M83" s="282"/>
      <c r="N83" s="282"/>
    </row>
    <row r="84" spans="1:14" ht="12.75" customHeight="1">
      <c r="A84" s="21" t="s">
        <v>119</v>
      </c>
      <c r="B84" s="335"/>
      <c r="C84" s="870"/>
      <c r="D84" s="844"/>
      <c r="E84" s="872"/>
      <c r="F84" s="886"/>
    </row>
    <row r="85" spans="1:14" ht="12.75" customHeight="1">
      <c r="A85" s="21" t="s">
        <v>121</v>
      </c>
      <c r="B85" s="335"/>
      <c r="C85" s="870"/>
      <c r="D85" s="844"/>
      <c r="E85" s="872"/>
      <c r="F85" s="886"/>
    </row>
    <row r="86" spans="1:14" ht="12.75" customHeight="1">
      <c r="A86" s="21" t="s">
        <v>122</v>
      </c>
      <c r="B86" s="335"/>
      <c r="C86" s="870"/>
      <c r="D86" s="844"/>
      <c r="E86" s="872"/>
      <c r="F86" s="886"/>
    </row>
    <row r="87" spans="1:14" ht="12.75" customHeight="1">
      <c r="A87" s="21"/>
      <c r="B87" s="335"/>
      <c r="C87" s="870"/>
      <c r="D87" s="844"/>
      <c r="E87" s="872"/>
      <c r="F87" s="886"/>
    </row>
    <row r="88" spans="1:14" ht="12.75" customHeight="1">
      <c r="A88" s="17" t="s">
        <v>124</v>
      </c>
      <c r="B88" s="335"/>
      <c r="C88" s="870"/>
      <c r="D88" s="844"/>
      <c r="E88" s="872"/>
      <c r="F88" s="886"/>
    </row>
    <row r="89" spans="1:14" ht="12.75" customHeight="1">
      <c r="A89" s="21" t="s">
        <v>764</v>
      </c>
      <c r="B89" s="869">
        <v>207140</v>
      </c>
      <c r="C89" s="869">
        <v>164340</v>
      </c>
      <c r="D89" s="844">
        <f>B89*1.07</f>
        <v>221639.80000000002</v>
      </c>
      <c r="E89" s="844">
        <f>C89*1.07</f>
        <v>175843.80000000002</v>
      </c>
      <c r="F89" s="886"/>
      <c r="I89" s="282"/>
      <c r="J89" s="370"/>
      <c r="K89" s="370"/>
      <c r="L89" s="282"/>
      <c r="M89" s="282"/>
      <c r="N89" s="282"/>
    </row>
    <row r="90" spans="1:14" ht="12.75" customHeight="1">
      <c r="A90" s="21" t="s">
        <v>314</v>
      </c>
      <c r="B90" s="335"/>
      <c r="C90" s="870"/>
      <c r="D90" s="844"/>
      <c r="E90" s="872"/>
      <c r="F90" s="886"/>
    </row>
    <row r="91" spans="1:14" ht="12.75" customHeight="1">
      <c r="A91" s="21" t="s">
        <v>308</v>
      </c>
      <c r="B91" s="335"/>
      <c r="C91" s="870"/>
      <c r="D91" s="844"/>
      <c r="E91" s="872"/>
      <c r="F91" s="886"/>
    </row>
    <row r="92" spans="1:14" ht="12.75" customHeight="1">
      <c r="A92" s="21" t="s">
        <v>310</v>
      </c>
      <c r="B92" s="335"/>
      <c r="C92" s="870"/>
      <c r="D92" s="844"/>
      <c r="E92" s="872"/>
      <c r="F92" s="886"/>
    </row>
    <row r="93" spans="1:14" ht="12.75" customHeight="1">
      <c r="A93" s="21" t="s">
        <v>311</v>
      </c>
      <c r="B93" s="335"/>
      <c r="C93" s="870"/>
      <c r="D93" s="844"/>
      <c r="E93" s="872"/>
      <c r="F93" s="886"/>
    </row>
    <row r="94" spans="1:14" ht="12.75" customHeight="1">
      <c r="A94" s="21"/>
      <c r="B94" s="335"/>
      <c r="C94" s="870"/>
      <c r="D94" s="844"/>
      <c r="E94" s="872"/>
      <c r="F94" s="886"/>
    </row>
    <row r="95" spans="1:14" ht="12.75" customHeight="1">
      <c r="A95" s="17" t="s">
        <v>312</v>
      </c>
      <c r="B95" s="335"/>
      <c r="C95" s="870"/>
      <c r="D95" s="844"/>
      <c r="E95" s="872"/>
      <c r="F95" s="886"/>
    </row>
    <row r="96" spans="1:14" ht="12.75" customHeight="1">
      <c r="A96" s="21" t="s">
        <v>309</v>
      </c>
      <c r="B96" s="869">
        <v>228260</v>
      </c>
      <c r="C96" s="869">
        <v>185460</v>
      </c>
      <c r="D96" s="844">
        <f>B96*1.09</f>
        <v>248803.40000000002</v>
      </c>
      <c r="E96" s="844">
        <f>C96*1.09</f>
        <v>202151.40000000002</v>
      </c>
      <c r="F96" s="886"/>
      <c r="I96" s="282"/>
      <c r="J96" s="370"/>
      <c r="K96" s="370"/>
      <c r="L96" s="282"/>
      <c r="M96" s="282"/>
      <c r="N96" s="282"/>
    </row>
    <row r="97" spans="1:14" ht="12.75" customHeight="1">
      <c r="A97" s="21"/>
      <c r="B97" s="335"/>
      <c r="C97" s="870"/>
      <c r="D97" s="844"/>
      <c r="E97" s="872"/>
      <c r="F97" s="886"/>
    </row>
    <row r="98" spans="1:14" ht="12.75" customHeight="1">
      <c r="A98" s="17" t="s">
        <v>315</v>
      </c>
      <c r="B98" s="335"/>
      <c r="C98" s="870"/>
      <c r="D98" s="844"/>
      <c r="E98" s="872"/>
      <c r="F98" s="886"/>
    </row>
    <row r="99" spans="1:14" s="369" customFormat="1" ht="12.75" customHeight="1">
      <c r="A99" s="21" t="s">
        <v>313</v>
      </c>
      <c r="B99" s="869">
        <v>279830</v>
      </c>
      <c r="C99" s="869">
        <v>237030</v>
      </c>
      <c r="D99" s="844">
        <f>B99*1.09</f>
        <v>305014.7</v>
      </c>
      <c r="E99" s="844">
        <f>C99*1.09</f>
        <v>258362.7</v>
      </c>
      <c r="F99" s="886"/>
    </row>
    <row r="100" spans="1:14" ht="12.75" customHeight="1">
      <c r="A100" s="635" t="s">
        <v>765</v>
      </c>
      <c r="B100" s="336"/>
      <c r="C100" s="871"/>
      <c r="D100" s="324"/>
      <c r="E100" s="323"/>
      <c r="F100" s="886"/>
      <c r="I100" s="282"/>
      <c r="J100" s="370"/>
      <c r="K100" s="370"/>
      <c r="L100" s="282"/>
      <c r="M100" s="282"/>
      <c r="N100" s="282"/>
    </row>
    <row r="101" spans="1:14" ht="12.75" customHeight="1">
      <c r="A101" s="95"/>
      <c r="B101" s="857"/>
      <c r="C101" s="857"/>
      <c r="D101" s="857"/>
      <c r="E101" s="858"/>
      <c r="F101" s="858"/>
    </row>
    <row r="102" spans="1:14" ht="12.75" customHeight="1">
      <c r="A102" s="95"/>
      <c r="B102" s="857"/>
      <c r="C102" s="857"/>
      <c r="D102" s="857"/>
      <c r="E102" s="857"/>
      <c r="F102" s="858"/>
    </row>
    <row r="103" spans="1:14" ht="12.75" customHeight="1">
      <c r="A103" s="17"/>
      <c r="B103" s="857"/>
      <c r="C103" s="857"/>
      <c r="D103" s="857"/>
      <c r="E103" s="857"/>
      <c r="F103" s="858"/>
    </row>
    <row r="104" spans="1:14" ht="12.75" customHeight="1">
      <c r="A104" s="17" t="s">
        <v>234</v>
      </c>
      <c r="B104" s="37" t="s">
        <v>890</v>
      </c>
      <c r="C104" s="37" t="s">
        <v>892</v>
      </c>
      <c r="D104" s="857"/>
      <c r="E104" s="857"/>
      <c r="F104" s="858"/>
    </row>
    <row r="105" spans="1:14" ht="12.75" customHeight="1">
      <c r="A105" s="402" t="s">
        <v>766</v>
      </c>
      <c r="B105" s="39"/>
      <c r="C105" s="327"/>
      <c r="D105" s="857"/>
      <c r="E105" s="857"/>
      <c r="F105" s="858"/>
    </row>
    <row r="106" spans="1:14" ht="12.75" customHeight="1">
      <c r="A106" s="95" t="s">
        <v>767</v>
      </c>
      <c r="B106" s="249">
        <v>122170</v>
      </c>
      <c r="C106" s="844">
        <f>B106*1.07</f>
        <v>130721.90000000001</v>
      </c>
      <c r="D106" s="857"/>
      <c r="E106" s="857"/>
      <c r="F106" s="858"/>
    </row>
    <row r="107" spans="1:14" ht="12.75" customHeight="1">
      <c r="A107" s="95" t="s">
        <v>358</v>
      </c>
      <c r="B107" s="249">
        <v>9850</v>
      </c>
      <c r="C107" s="844">
        <f>B107*1.07</f>
        <v>10539.5</v>
      </c>
      <c r="D107" s="857"/>
      <c r="E107" s="857"/>
      <c r="F107" s="858"/>
    </row>
    <row r="108" spans="1:14" ht="12.75" customHeight="1">
      <c r="A108" s="95" t="s">
        <v>359</v>
      </c>
      <c r="B108" s="857"/>
      <c r="C108" s="332"/>
      <c r="D108" s="857"/>
      <c r="E108" s="857"/>
      <c r="F108" s="858"/>
    </row>
    <row r="109" spans="1:14" ht="12.75" customHeight="1">
      <c r="A109" s="95" t="s">
        <v>768</v>
      </c>
      <c r="B109" s="857"/>
      <c r="C109" s="332"/>
      <c r="D109" s="857"/>
      <c r="E109" s="857"/>
      <c r="F109" s="858"/>
    </row>
    <row r="110" spans="1:14" ht="12.75" customHeight="1">
      <c r="A110" s="635" t="s">
        <v>769</v>
      </c>
      <c r="B110" s="38"/>
      <c r="C110" s="330"/>
      <c r="D110" s="857"/>
      <c r="E110" s="857"/>
      <c r="F110" s="858"/>
    </row>
    <row r="111" spans="1:14" ht="12.75" customHeight="1">
      <c r="A111" s="95"/>
      <c r="B111" s="857"/>
      <c r="C111" s="857"/>
      <c r="D111" s="857"/>
      <c r="E111" s="857"/>
      <c r="F111" s="858"/>
    </row>
    <row r="112" spans="1:14" ht="12.75" customHeight="1">
      <c r="A112" s="95"/>
      <c r="B112" s="857"/>
      <c r="C112" s="857"/>
      <c r="D112" s="857"/>
      <c r="E112" s="857"/>
      <c r="F112" s="858"/>
    </row>
    <row r="113" spans="1:6" s="284" customFormat="1" ht="12.75" customHeight="1">
      <c r="A113" s="17" t="s">
        <v>770</v>
      </c>
      <c r="B113" s="857"/>
      <c r="C113" s="857"/>
      <c r="D113" s="857"/>
      <c r="E113" s="857"/>
      <c r="F113" s="858"/>
    </row>
    <row r="114" spans="1:6" ht="12.75" customHeight="1">
      <c r="A114" s="21" t="s">
        <v>771</v>
      </c>
      <c r="B114" s="37" t="s">
        <v>772</v>
      </c>
      <c r="C114" s="252" t="s">
        <v>890</v>
      </c>
      <c r="D114" s="37" t="s">
        <v>892</v>
      </c>
      <c r="E114" s="37"/>
      <c r="F114" s="87"/>
    </row>
    <row r="115" spans="1:6" ht="12.75" customHeight="1">
      <c r="A115" s="402" t="s">
        <v>773</v>
      </c>
      <c r="B115" s="39" t="s">
        <v>774</v>
      </c>
      <c r="C115" s="249">
        <v>8700</v>
      </c>
      <c r="D115" s="881">
        <f>+C115*1.1</f>
        <v>9570</v>
      </c>
      <c r="E115" s="857"/>
      <c r="F115" s="858"/>
    </row>
    <row r="116" spans="1:6" ht="12.75" customHeight="1">
      <c r="A116" s="95" t="s">
        <v>775</v>
      </c>
      <c r="B116" s="857" t="s">
        <v>774</v>
      </c>
      <c r="C116" s="249">
        <v>9130</v>
      </c>
      <c r="D116" s="882">
        <f>+C116*1.1</f>
        <v>10043</v>
      </c>
      <c r="E116" s="857"/>
      <c r="F116" s="858"/>
    </row>
    <row r="117" spans="1:6" ht="12.75" customHeight="1">
      <c r="A117" s="95" t="s">
        <v>776</v>
      </c>
      <c r="B117" s="857" t="s">
        <v>777</v>
      </c>
      <c r="C117" s="249">
        <v>12350</v>
      </c>
      <c r="D117" s="882">
        <f t="shared" ref="D117:D122" si="0">+C117*1.11</f>
        <v>13708.500000000002</v>
      </c>
      <c r="E117" s="857"/>
      <c r="F117" s="858"/>
    </row>
    <row r="118" spans="1:6" ht="12.75" customHeight="1">
      <c r="A118" s="95" t="s">
        <v>778</v>
      </c>
      <c r="B118" s="857" t="s">
        <v>779</v>
      </c>
      <c r="C118" s="249">
        <v>17510</v>
      </c>
      <c r="D118" s="882">
        <f t="shared" si="0"/>
        <v>19436.100000000002</v>
      </c>
      <c r="E118" s="857"/>
      <c r="F118" s="858"/>
    </row>
    <row r="119" spans="1:6" ht="12.75" customHeight="1">
      <c r="A119" s="95" t="s">
        <v>780</v>
      </c>
      <c r="B119" s="857" t="s">
        <v>739</v>
      </c>
      <c r="C119" s="249">
        <v>21370</v>
      </c>
      <c r="D119" s="882">
        <f t="shared" si="0"/>
        <v>23720.7</v>
      </c>
      <c r="E119" s="857"/>
      <c r="F119" s="858"/>
    </row>
    <row r="120" spans="1:6" ht="12.75" customHeight="1">
      <c r="A120" s="95" t="s">
        <v>781</v>
      </c>
      <c r="B120" s="857" t="s">
        <v>739</v>
      </c>
      <c r="C120" s="249">
        <v>24920</v>
      </c>
      <c r="D120" s="882">
        <f t="shared" si="0"/>
        <v>27661.200000000001</v>
      </c>
      <c r="E120" s="857"/>
      <c r="F120" s="858"/>
    </row>
    <row r="121" spans="1:6" ht="12.75" customHeight="1">
      <c r="A121" s="95" t="s">
        <v>782</v>
      </c>
      <c r="B121" s="857" t="s">
        <v>739</v>
      </c>
      <c r="C121" s="249">
        <v>29000</v>
      </c>
      <c r="D121" s="882">
        <f t="shared" si="0"/>
        <v>32190.000000000004</v>
      </c>
      <c r="E121" s="857"/>
      <c r="F121" s="858"/>
    </row>
    <row r="122" spans="1:6" ht="12.75" customHeight="1">
      <c r="A122" s="632" t="s">
        <v>783</v>
      </c>
      <c r="B122" s="38" t="s">
        <v>739</v>
      </c>
      <c r="C122" s="478">
        <v>32650</v>
      </c>
      <c r="D122" s="323">
        <f t="shared" si="0"/>
        <v>36241.5</v>
      </c>
      <c r="E122" s="857"/>
      <c r="F122" s="858"/>
    </row>
    <row r="123" spans="1:6" ht="12.75" customHeight="1">
      <c r="A123" s="95"/>
      <c r="B123" s="857"/>
      <c r="C123" s="857"/>
      <c r="D123" s="857"/>
      <c r="E123" s="857"/>
      <c r="F123" s="858"/>
    </row>
    <row r="124" spans="1:6" ht="12.75" customHeight="1">
      <c r="A124" s="17" t="s">
        <v>234</v>
      </c>
      <c r="B124" s="37" t="s">
        <v>890</v>
      </c>
      <c r="C124" s="37" t="s">
        <v>892</v>
      </c>
      <c r="D124" s="857"/>
      <c r="E124" s="857"/>
      <c r="F124" s="858"/>
    </row>
    <row r="125" spans="1:6" ht="12.75" customHeight="1">
      <c r="A125" s="402" t="s">
        <v>784</v>
      </c>
      <c r="B125" s="847">
        <v>260</v>
      </c>
      <c r="C125" s="873">
        <f>B125*1.11</f>
        <v>288.60000000000002</v>
      </c>
      <c r="D125" s="857"/>
      <c r="E125" s="857"/>
      <c r="F125" s="858"/>
    </row>
    <row r="126" spans="1:6" ht="12.75" customHeight="1">
      <c r="A126" s="632" t="s">
        <v>785</v>
      </c>
      <c r="B126" s="245">
        <v>860</v>
      </c>
      <c r="C126" s="874">
        <f>B126*1.11</f>
        <v>954.60000000000014</v>
      </c>
      <c r="D126" s="857"/>
      <c r="E126" s="857"/>
      <c r="F126" s="858"/>
    </row>
    <row r="127" spans="1:6" ht="12.75" customHeight="1">
      <c r="A127" s="95"/>
      <c r="B127" s="857"/>
      <c r="C127" s="857"/>
      <c r="D127" s="857"/>
      <c r="E127" s="857"/>
      <c r="F127" s="858"/>
    </row>
    <row r="128" spans="1:6" ht="12.75" customHeight="1">
      <c r="A128" s="95" t="s">
        <v>786</v>
      </c>
      <c r="B128" s="857"/>
      <c r="C128" s="857"/>
      <c r="D128" s="857"/>
      <c r="E128" s="857"/>
      <c r="F128" s="858"/>
    </row>
    <row r="129" spans="1:6" ht="12.75" customHeight="1">
      <c r="A129" s="95"/>
      <c r="B129" s="857"/>
      <c r="C129" s="857"/>
      <c r="D129" s="857"/>
      <c r="E129" s="857"/>
      <c r="F129" s="858"/>
    </row>
    <row r="130" spans="1:6" ht="12.75" customHeight="1">
      <c r="A130" s="95" t="s">
        <v>787</v>
      </c>
      <c r="B130" s="857"/>
      <c r="C130" s="857"/>
      <c r="D130" s="857"/>
      <c r="E130" s="857"/>
      <c r="F130" s="858"/>
    </row>
    <row r="131" spans="1:6" ht="12.75" customHeight="1">
      <c r="A131" s="95" t="s">
        <v>788</v>
      </c>
      <c r="B131" s="857"/>
      <c r="C131" s="857"/>
      <c r="D131" s="857"/>
      <c r="E131" s="857"/>
      <c r="F131" s="858"/>
    </row>
    <row r="132" spans="1:6" ht="12.75" customHeight="1">
      <c r="A132" s="95" t="s">
        <v>789</v>
      </c>
      <c r="B132" s="857"/>
      <c r="C132" s="857"/>
      <c r="D132" s="857"/>
      <c r="E132" s="857"/>
      <c r="F132" s="858"/>
    </row>
    <row r="133" spans="1:6" ht="12.75" customHeight="1">
      <c r="A133" s="95" t="s">
        <v>790</v>
      </c>
      <c r="B133" s="857"/>
      <c r="C133" s="857"/>
      <c r="D133" s="857"/>
      <c r="E133" s="857"/>
      <c r="F133" s="858"/>
    </row>
    <row r="134" spans="1:6" ht="12.75" customHeight="1">
      <c r="A134" s="95"/>
      <c r="B134" s="857"/>
      <c r="C134" s="857"/>
      <c r="D134" s="857"/>
      <c r="E134" s="857"/>
      <c r="F134" s="858"/>
    </row>
    <row r="135" spans="1:6" ht="12.75" customHeight="1">
      <c r="A135" s="95"/>
      <c r="B135" s="857"/>
      <c r="C135" s="857"/>
      <c r="D135" s="857"/>
      <c r="E135" s="857"/>
      <c r="F135" s="858"/>
    </row>
    <row r="136" spans="1:6" ht="12.75" customHeight="1">
      <c r="A136" s="17" t="s">
        <v>816</v>
      </c>
      <c r="D136" s="857"/>
      <c r="E136" s="857"/>
      <c r="F136" s="858"/>
    </row>
    <row r="137" spans="1:6" ht="12.75" customHeight="1">
      <c r="A137" s="95"/>
      <c r="B137" s="252" t="s">
        <v>890</v>
      </c>
      <c r="C137" s="252" t="s">
        <v>892</v>
      </c>
      <c r="D137" s="857"/>
      <c r="E137" s="857"/>
      <c r="F137" s="858"/>
    </row>
    <row r="138" spans="1:6" ht="12.75" customHeight="1">
      <c r="A138" s="636" t="s">
        <v>792</v>
      </c>
      <c r="B138" s="39"/>
      <c r="C138" s="327"/>
      <c r="D138" s="857"/>
      <c r="E138" s="857"/>
      <c r="F138" s="858"/>
    </row>
    <row r="139" spans="1:6" ht="12.75" customHeight="1">
      <c r="A139" s="95" t="s">
        <v>773</v>
      </c>
      <c r="B139" s="249">
        <v>6960</v>
      </c>
      <c r="C139" s="322">
        <f>+B139*1.19</f>
        <v>8282.4</v>
      </c>
      <c r="D139" s="857"/>
      <c r="E139" s="857"/>
      <c r="F139" s="858"/>
    </row>
    <row r="140" spans="1:6" ht="12.75" customHeight="1">
      <c r="A140" s="95" t="s">
        <v>775</v>
      </c>
      <c r="B140" s="249">
        <v>8400</v>
      </c>
      <c r="C140" s="322">
        <f t="shared" ref="C140:C151" si="1">+B140*1.19</f>
        <v>9996</v>
      </c>
      <c r="D140" s="857"/>
      <c r="E140" s="857"/>
      <c r="F140" s="858"/>
    </row>
    <row r="141" spans="1:6" ht="12.75" customHeight="1">
      <c r="A141" s="637" t="s">
        <v>793</v>
      </c>
      <c r="B141" s="124"/>
      <c r="C141" s="322"/>
      <c r="D141" s="857"/>
      <c r="E141" s="857"/>
      <c r="F141" s="858"/>
    </row>
    <row r="142" spans="1:6" ht="12.75" customHeight="1">
      <c r="A142" s="95" t="s">
        <v>794</v>
      </c>
      <c r="B142" s="249">
        <v>12610</v>
      </c>
      <c r="C142" s="322">
        <f t="shared" si="1"/>
        <v>15005.9</v>
      </c>
      <c r="D142" s="857"/>
      <c r="E142" s="857"/>
      <c r="F142" s="858"/>
    </row>
    <row r="143" spans="1:6" ht="12.75" customHeight="1">
      <c r="A143" s="95" t="s">
        <v>795</v>
      </c>
      <c r="B143" s="249">
        <v>17100</v>
      </c>
      <c r="C143" s="322">
        <f t="shared" si="1"/>
        <v>20349</v>
      </c>
      <c r="D143" s="857"/>
      <c r="E143" s="857"/>
      <c r="F143" s="858"/>
    </row>
    <row r="144" spans="1:6" ht="12.75" customHeight="1">
      <c r="A144" s="95" t="s">
        <v>796</v>
      </c>
      <c r="B144" s="249">
        <v>22750</v>
      </c>
      <c r="C144" s="322">
        <f t="shared" si="1"/>
        <v>27072.5</v>
      </c>
      <c r="D144" s="857"/>
      <c r="E144" s="857"/>
      <c r="F144" s="858"/>
    </row>
    <row r="145" spans="1:6" ht="12.75" customHeight="1">
      <c r="A145" s="95" t="s">
        <v>797</v>
      </c>
      <c r="B145" s="249">
        <v>29420</v>
      </c>
      <c r="C145" s="322">
        <f t="shared" si="1"/>
        <v>35009.799999999996</v>
      </c>
      <c r="D145" s="857"/>
      <c r="E145" s="857"/>
      <c r="F145" s="858"/>
    </row>
    <row r="146" spans="1:6" ht="12.75" customHeight="1">
      <c r="A146" s="95" t="s">
        <v>798</v>
      </c>
      <c r="B146" s="249">
        <v>42170</v>
      </c>
      <c r="C146" s="322">
        <f t="shared" si="1"/>
        <v>50182.299999999996</v>
      </c>
      <c r="D146" s="857"/>
      <c r="E146" s="857"/>
      <c r="F146" s="858"/>
    </row>
    <row r="147" spans="1:6" ht="12.75" customHeight="1">
      <c r="A147" s="95" t="s">
        <v>799</v>
      </c>
      <c r="B147" s="249">
        <v>37240</v>
      </c>
      <c r="C147" s="322">
        <f t="shared" si="1"/>
        <v>44315.6</v>
      </c>
      <c r="D147" s="857"/>
      <c r="E147" s="857"/>
      <c r="F147" s="858"/>
    </row>
    <row r="148" spans="1:6" ht="12.75" customHeight="1">
      <c r="A148" s="95" t="s">
        <v>800</v>
      </c>
      <c r="B148" s="249">
        <v>32460</v>
      </c>
      <c r="C148" s="322">
        <f t="shared" si="1"/>
        <v>38627.4</v>
      </c>
      <c r="D148" s="857"/>
      <c r="E148" s="857"/>
      <c r="F148" s="858"/>
    </row>
    <row r="149" spans="1:6" ht="12.75" customHeight="1">
      <c r="A149" s="95" t="s">
        <v>801</v>
      </c>
      <c r="B149" s="249">
        <v>44780</v>
      </c>
      <c r="C149" s="322">
        <f t="shared" si="1"/>
        <v>53288.2</v>
      </c>
      <c r="D149" s="857"/>
      <c r="E149" s="857"/>
      <c r="F149" s="858"/>
    </row>
    <row r="150" spans="1:6" ht="12.75" customHeight="1">
      <c r="A150" s="95" t="s">
        <v>802</v>
      </c>
      <c r="B150" s="249">
        <v>88540</v>
      </c>
      <c r="C150" s="322">
        <f t="shared" si="1"/>
        <v>105362.59999999999</v>
      </c>
      <c r="D150" s="857"/>
      <c r="E150" s="857"/>
      <c r="F150" s="858"/>
    </row>
    <row r="151" spans="1:6" ht="12.75" customHeight="1">
      <c r="A151" s="95" t="s">
        <v>803</v>
      </c>
      <c r="B151" s="249">
        <v>37530</v>
      </c>
      <c r="C151" s="322">
        <f t="shared" si="1"/>
        <v>44660.7</v>
      </c>
      <c r="D151" s="857"/>
      <c r="E151" s="857"/>
      <c r="F151" s="858"/>
    </row>
    <row r="152" spans="1:6" ht="12.75" customHeight="1">
      <c r="A152" s="632" t="s">
        <v>804</v>
      </c>
      <c r="B152" s="478">
        <v>53040</v>
      </c>
      <c r="C152" s="324">
        <f>+B152*1.19</f>
        <v>63117.599999999999</v>
      </c>
      <c r="D152" s="857"/>
      <c r="E152" s="857"/>
      <c r="F152" s="858"/>
    </row>
    <row r="153" spans="1:6" ht="12.75" customHeight="1">
      <c r="A153" s="95" t="s">
        <v>359</v>
      </c>
      <c r="B153" s="857"/>
      <c r="C153" s="857"/>
      <c r="D153" s="857"/>
      <c r="E153" s="857"/>
      <c r="F153" s="858"/>
    </row>
    <row r="154" spans="1:6" ht="12.75" customHeight="1">
      <c r="A154" s="95" t="s">
        <v>805</v>
      </c>
      <c r="B154" s="857"/>
      <c r="C154" s="857"/>
      <c r="D154" s="857"/>
      <c r="E154" s="857"/>
      <c r="F154" s="858"/>
    </row>
    <row r="155" spans="1:6" ht="12.75" customHeight="1">
      <c r="A155" s="95"/>
      <c r="B155" s="857"/>
      <c r="C155" s="857"/>
      <c r="D155" s="857"/>
      <c r="E155" s="857"/>
      <c r="F155" s="858"/>
    </row>
    <row r="156" spans="1:6" ht="12.75" customHeight="1">
      <c r="A156" s="17" t="s">
        <v>256</v>
      </c>
      <c r="B156" s="857"/>
      <c r="C156" s="857"/>
      <c r="D156" s="857"/>
      <c r="E156" s="857"/>
      <c r="F156" s="858"/>
    </row>
    <row r="157" spans="1:6" ht="12.75" customHeight="1">
      <c r="A157" s="95"/>
      <c r="B157" s="252" t="s">
        <v>890</v>
      </c>
      <c r="C157" s="252" t="s">
        <v>892</v>
      </c>
      <c r="D157" s="857"/>
      <c r="E157" s="857"/>
      <c r="F157" s="858"/>
    </row>
    <row r="158" spans="1:6" ht="12.75" customHeight="1">
      <c r="A158" s="638" t="s">
        <v>806</v>
      </c>
      <c r="B158" s="848">
        <v>260</v>
      </c>
      <c r="C158" s="875">
        <f>B158*1.19</f>
        <v>309.39999999999998</v>
      </c>
      <c r="D158" s="857"/>
      <c r="E158" s="857"/>
      <c r="F158" s="858"/>
    </row>
    <row r="159" spans="1:6" ht="12.75" customHeight="1">
      <c r="A159" s="95"/>
      <c r="B159" s="857"/>
      <c r="C159" s="857"/>
      <c r="D159" s="857"/>
      <c r="E159" s="857"/>
      <c r="F159" s="858"/>
    </row>
    <row r="160" spans="1:6" ht="12.75" customHeight="1">
      <c r="A160" s="95" t="s">
        <v>63</v>
      </c>
      <c r="B160" s="857"/>
      <c r="C160" s="857"/>
      <c r="D160" s="857"/>
      <c r="E160" s="857"/>
      <c r="F160" s="858"/>
    </row>
    <row r="161" spans="1:6" ht="12.75" customHeight="1">
      <c r="A161" s="95" t="s">
        <v>807</v>
      </c>
      <c r="B161" s="857"/>
      <c r="C161" s="857"/>
      <c r="D161" s="857"/>
      <c r="E161" s="857"/>
      <c r="F161" s="858"/>
    </row>
    <row r="162" spans="1:6" ht="12.75" customHeight="1" thickBot="1">
      <c r="A162" s="306"/>
      <c r="B162" s="3"/>
      <c r="C162" s="3"/>
      <c r="D162" s="3"/>
      <c r="E162" s="3"/>
      <c r="F162" s="98"/>
    </row>
    <row r="163" spans="1:6" ht="12.75" customHeight="1">
      <c r="A163" s="219"/>
      <c r="B163" s="219"/>
      <c r="C163" s="219"/>
      <c r="D163" s="219"/>
      <c r="F163" s="857"/>
    </row>
    <row r="164" spans="1:6" ht="12.75" customHeight="1">
      <c r="A164" s="219"/>
      <c r="B164" s="219"/>
      <c r="C164" s="219"/>
      <c r="D164" s="219"/>
    </row>
    <row r="165" spans="1:6" ht="12.75" customHeight="1">
      <c r="A165" s="219"/>
      <c r="B165" s="219"/>
      <c r="C165" s="219"/>
      <c r="D165" s="219"/>
    </row>
    <row r="166" spans="1:6" ht="12.75" customHeight="1">
      <c r="A166" s="220"/>
      <c r="B166" s="219"/>
      <c r="C166" s="219"/>
      <c r="D166" s="219"/>
    </row>
    <row r="167" spans="1:6" ht="12.75" customHeight="1">
      <c r="A167" s="219"/>
      <c r="B167" s="219"/>
      <c r="C167" s="219"/>
      <c r="D167" s="219"/>
    </row>
    <row r="168" spans="1:6" ht="12.75" customHeight="1">
      <c r="A168" s="219"/>
      <c r="B168" s="219"/>
      <c r="C168" s="219"/>
      <c r="D168" s="219"/>
    </row>
    <row r="169" spans="1:6" ht="12.75" customHeight="1">
      <c r="A169" s="219"/>
      <c r="B169" s="219"/>
      <c r="C169" s="219"/>
      <c r="D169" s="219"/>
    </row>
    <row r="170" spans="1:6" ht="12.75" customHeight="1">
      <c r="A170" s="219"/>
      <c r="B170" s="219"/>
      <c r="C170" s="219"/>
      <c r="D170" s="219"/>
    </row>
    <row r="171" spans="1:6" ht="12.75" customHeight="1">
      <c r="A171" s="219"/>
      <c r="B171" s="219"/>
      <c r="C171" s="219"/>
      <c r="D171" s="219"/>
    </row>
    <row r="172" spans="1:6" ht="12.75" customHeight="1"/>
    <row r="173" spans="1:6" ht="12.75" customHeight="1"/>
    <row r="174" spans="1:6" ht="12.75" customHeight="1"/>
    <row r="175" spans="1:6" ht="12.75" customHeight="1"/>
    <row r="176" spans="1: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row r="1028" ht="12.75" customHeight="1"/>
    <row r="1029" ht="12.75" customHeight="1"/>
    <row r="1030" ht="12.75" customHeight="1"/>
    <row r="1031" ht="12.75" customHeight="1"/>
    <row r="1032" ht="12.75" customHeight="1"/>
    <row r="1033" ht="12.75" customHeight="1"/>
    <row r="1034" ht="12.75" customHeight="1"/>
    <row r="1035" ht="12.75" customHeight="1"/>
    <row r="1036" ht="12.75" customHeight="1"/>
    <row r="1037" ht="12.75" customHeight="1"/>
    <row r="1038" ht="12.75" customHeight="1"/>
    <row r="1039" ht="12.75" customHeight="1"/>
    <row r="1040" ht="12.75" customHeight="1"/>
    <row r="1041" ht="12.75" customHeight="1"/>
    <row r="1042" ht="12.75" customHeight="1"/>
    <row r="1043" ht="12.75" customHeight="1"/>
    <row r="1044" ht="12.75" customHeight="1"/>
    <row r="1045" ht="12.75" customHeight="1"/>
    <row r="1046" ht="12.75" customHeight="1"/>
    <row r="1047" ht="12.75" customHeight="1"/>
    <row r="1048" ht="12.75" customHeight="1"/>
    <row r="1049" ht="12.75" customHeight="1"/>
    <row r="1050" ht="12.75" customHeight="1"/>
    <row r="1051" ht="12.75" customHeight="1"/>
    <row r="1052" ht="12.75" customHeight="1"/>
    <row r="1053" ht="12.75" customHeight="1"/>
    <row r="1054" ht="12.75" customHeight="1"/>
    <row r="1055" ht="12.75" customHeight="1"/>
    <row r="1056" ht="12.75" customHeight="1"/>
    <row r="1057" ht="12.75" customHeight="1"/>
    <row r="1058" ht="12.75" customHeight="1"/>
    <row r="1059" ht="12.75" customHeight="1"/>
    <row r="1060" ht="12.75" customHeight="1"/>
    <row r="1061" ht="12.75" customHeight="1"/>
    <row r="1062" ht="12.75" customHeight="1"/>
    <row r="1063" ht="12.75" customHeight="1"/>
    <row r="1064" ht="12.75" customHeight="1"/>
    <row r="1065" ht="12.75" customHeight="1"/>
    <row r="1066" ht="12.75" customHeight="1"/>
    <row r="1067" ht="12.75" customHeight="1"/>
    <row r="1068" ht="12.75" customHeight="1"/>
    <row r="1069" ht="12.75" customHeight="1"/>
    <row r="1070" ht="12.75" customHeight="1"/>
    <row r="1071" ht="12.75" customHeight="1"/>
    <row r="1072" ht="12.75" customHeight="1"/>
    <row r="1073" ht="12.75" customHeight="1"/>
    <row r="1074" ht="12.75" customHeight="1"/>
    <row r="1075" ht="12.75" customHeight="1"/>
    <row r="1076" ht="12.75" customHeight="1"/>
    <row r="1077" ht="12.75" customHeight="1"/>
    <row r="1078" ht="12.75" customHeight="1"/>
    <row r="1079" ht="12.75" customHeight="1"/>
    <row r="1080" ht="12.75" customHeight="1"/>
    <row r="1081" ht="12.75" customHeight="1"/>
    <row r="1082" ht="12.75" customHeight="1"/>
    <row r="1083" ht="12.75" customHeight="1"/>
    <row r="1084" ht="12.75" customHeight="1"/>
    <row r="1085" ht="12.75" customHeight="1"/>
    <row r="1086" ht="12.75" customHeight="1"/>
    <row r="1087" ht="12.75" customHeight="1"/>
    <row r="1088" ht="12.75" customHeight="1"/>
    <row r="1089" ht="12.75" customHeight="1"/>
    <row r="1090" ht="12.75" customHeight="1"/>
    <row r="1091" ht="12.75" customHeight="1"/>
    <row r="1092" ht="12.75" customHeight="1"/>
    <row r="1093" ht="12.75" customHeight="1"/>
    <row r="1094" ht="12.75" customHeight="1"/>
    <row r="1095" ht="12.75" customHeight="1"/>
    <row r="1096" ht="12.75" customHeight="1"/>
    <row r="1097" ht="12.75" customHeight="1"/>
    <row r="1098" ht="12.75" customHeight="1"/>
    <row r="1099" ht="12.75" customHeight="1"/>
    <row r="1100" ht="12.75" customHeight="1"/>
    <row r="1101" ht="12.75" customHeight="1"/>
    <row r="1102" ht="12.75" customHeight="1"/>
    <row r="1103" ht="12.75" customHeight="1"/>
    <row r="1104" ht="12.75" customHeight="1"/>
    <row r="1105" ht="12.75" customHeight="1"/>
    <row r="1106" ht="12.75" customHeight="1"/>
    <row r="1107" ht="12.75" customHeight="1"/>
    <row r="1108" ht="12.75" customHeight="1"/>
    <row r="1109" ht="12.75" customHeight="1"/>
    <row r="1110" ht="12.75" customHeight="1"/>
    <row r="1111" ht="12.75" customHeight="1"/>
    <row r="1112" ht="12.75" customHeight="1"/>
    <row r="1113" ht="12.75" customHeight="1"/>
    <row r="1114" ht="12.75" customHeight="1"/>
    <row r="1115" ht="12.75" customHeight="1"/>
    <row r="1116" ht="12.75" customHeight="1"/>
    <row r="1117" ht="12.75" customHeight="1"/>
    <row r="1118" ht="12.75" customHeight="1"/>
    <row r="1119" ht="12.75" customHeight="1"/>
    <row r="1120" ht="12.75" customHeight="1"/>
    <row r="1121" ht="12.75" customHeight="1"/>
    <row r="1122" ht="12.75" customHeight="1"/>
    <row r="1123" ht="12.75" customHeight="1"/>
    <row r="1124" ht="12.75" customHeight="1"/>
    <row r="1125" ht="12.75" customHeight="1"/>
    <row r="1126" ht="12.75" customHeight="1"/>
    <row r="1127" ht="12.75" customHeight="1"/>
    <row r="1128" ht="12.75" customHeight="1"/>
    <row r="1129" ht="12.75" customHeight="1"/>
    <row r="1130" ht="12.75" customHeight="1"/>
    <row r="1131" ht="12.75" customHeight="1"/>
    <row r="1132" ht="12.75" customHeight="1"/>
    <row r="1133" ht="12.75" customHeight="1"/>
    <row r="1134" ht="12.75" customHeight="1"/>
    <row r="1135" ht="12.75" customHeight="1"/>
    <row r="1136" ht="12.75" customHeight="1"/>
    <row r="1137" ht="12.75" customHeight="1"/>
    <row r="1138" ht="12.75" customHeight="1"/>
    <row r="1139" ht="12.75" customHeight="1"/>
    <row r="1140" ht="12.75" customHeight="1"/>
    <row r="1141" ht="12.75" customHeight="1"/>
    <row r="1142" ht="12.75" customHeight="1"/>
    <row r="1143" ht="12.75" customHeight="1"/>
    <row r="1144" ht="12.75" customHeight="1"/>
    <row r="1145" ht="12.75" customHeight="1"/>
    <row r="1146" ht="12.75" customHeight="1"/>
    <row r="1147" ht="12.75" customHeight="1"/>
    <row r="1148" ht="12.75" customHeight="1"/>
    <row r="1149" ht="12.75" customHeight="1"/>
    <row r="1150" ht="12.75" customHeight="1"/>
    <row r="1151" ht="12.75" customHeight="1"/>
    <row r="1152" ht="12.75" customHeight="1"/>
    <row r="1153" ht="12.75" customHeight="1"/>
    <row r="1154" ht="12.75" customHeight="1"/>
    <row r="1155" ht="12.75" customHeight="1"/>
    <row r="1156" ht="12.75" customHeight="1"/>
    <row r="1157" ht="12.75" customHeight="1"/>
    <row r="1158" ht="12.75" customHeight="1"/>
    <row r="1159" ht="12.75" customHeight="1"/>
    <row r="1160" ht="12.75" customHeight="1"/>
    <row r="1161" ht="12.75" customHeight="1"/>
    <row r="1162" ht="12.75" customHeight="1"/>
    <row r="1163" ht="12.75" customHeight="1"/>
    <row r="1164" ht="12.75" customHeight="1"/>
    <row r="1165" ht="12.75" customHeight="1"/>
    <row r="1166" ht="12.75" customHeight="1"/>
    <row r="1167" ht="12.75" customHeight="1"/>
    <row r="1168" ht="12.75" customHeight="1"/>
    <row r="1169" ht="12.75" customHeight="1"/>
    <row r="1170" ht="12.75" customHeight="1"/>
    <row r="1171" ht="12.75" customHeight="1"/>
    <row r="1172" ht="12.75" customHeight="1"/>
    <row r="1173" ht="12.75" customHeight="1"/>
    <row r="1174" ht="12.75" customHeight="1"/>
    <row r="1175" ht="12.75" customHeight="1"/>
    <row r="1176" ht="12.75" customHeight="1"/>
    <row r="1177" ht="12.75" customHeight="1"/>
    <row r="1178" ht="12.75" customHeight="1"/>
    <row r="1179" ht="12.75" customHeight="1"/>
    <row r="1180" ht="12.75" customHeight="1"/>
    <row r="1181" ht="12.75" customHeight="1"/>
    <row r="1182" ht="12.75" customHeight="1"/>
    <row r="1183" ht="12.75" customHeight="1"/>
    <row r="1184" ht="12.75" customHeight="1"/>
    <row r="1185" ht="12.75" customHeight="1"/>
    <row r="1186" ht="12.75" customHeight="1"/>
    <row r="1187" ht="12.75" customHeight="1"/>
    <row r="1188" ht="12.75" customHeight="1"/>
    <row r="1189" ht="12.75" customHeight="1"/>
    <row r="1190" ht="12.75" customHeight="1"/>
    <row r="1191" ht="12.75" customHeight="1"/>
    <row r="1192" ht="12.75" customHeight="1"/>
    <row r="1193" ht="12.75" customHeight="1"/>
    <row r="1194" ht="12.75" customHeight="1"/>
    <row r="1195" ht="12.75" customHeight="1"/>
    <row r="1196" ht="12.75" customHeight="1"/>
    <row r="1197" ht="12.75" customHeight="1"/>
    <row r="1198" ht="12.75" customHeight="1"/>
    <row r="1199" ht="12.75" customHeight="1"/>
    <row r="1200" ht="12.75" customHeight="1"/>
    <row r="1201" ht="12.75" customHeight="1"/>
    <row r="1202" ht="12.75" customHeight="1"/>
    <row r="1203" ht="12.75" customHeight="1"/>
    <row r="1204" ht="12.75" customHeight="1"/>
    <row r="1205" ht="12.75" customHeight="1"/>
    <row r="1206" ht="12.75" customHeight="1"/>
    <row r="1207" ht="12.75" customHeight="1"/>
    <row r="1208" ht="12.75" customHeight="1"/>
    <row r="1209" ht="12.75" customHeight="1"/>
    <row r="1210" ht="12.75" customHeight="1"/>
    <row r="1211" ht="12.75" customHeight="1"/>
    <row r="1212" ht="12.75" customHeight="1"/>
    <row r="1213" ht="12.75" customHeight="1"/>
    <row r="1214" ht="12.75" customHeight="1"/>
    <row r="1215" ht="12.75" customHeight="1"/>
    <row r="1216" ht="12.75" customHeight="1"/>
    <row r="1217" ht="12.75" customHeight="1"/>
    <row r="1218" ht="12.75" customHeight="1"/>
    <row r="1219" ht="12.75" customHeight="1"/>
    <row r="1220" ht="12.75" customHeight="1"/>
    <row r="1221" ht="12.75" customHeight="1"/>
    <row r="1222" ht="12.75" customHeight="1"/>
    <row r="1223" ht="12.75" customHeight="1"/>
    <row r="1224" ht="12.75" customHeight="1"/>
    <row r="1225" ht="12.75" customHeight="1"/>
    <row r="1226" ht="12.75" customHeight="1"/>
    <row r="1227" ht="12.75" customHeight="1"/>
    <row r="1228" ht="12.75" customHeight="1"/>
    <row r="1229" ht="12.75" customHeight="1"/>
    <row r="1230" ht="12.75" customHeight="1"/>
    <row r="1231" ht="12.75" customHeight="1"/>
    <row r="1232" ht="12.75" customHeight="1"/>
    <row r="1233" ht="12.75" customHeight="1"/>
    <row r="1234" ht="12.75" customHeight="1"/>
    <row r="1235" ht="12.75" customHeight="1"/>
    <row r="1236" ht="12.75" customHeight="1"/>
    <row r="1237" ht="12.75" customHeight="1"/>
    <row r="1238" ht="12.75" customHeight="1"/>
    <row r="1239" ht="12.75" customHeight="1"/>
    <row r="1240" ht="12.75" customHeight="1"/>
    <row r="1241" ht="12.75" customHeight="1"/>
    <row r="1242" ht="12.75" customHeight="1"/>
    <row r="1243" ht="12.75" customHeight="1"/>
    <row r="1244" ht="12.75" customHeight="1"/>
    <row r="1245" ht="12.75" customHeight="1"/>
    <row r="1246" ht="12.75" customHeight="1"/>
    <row r="1247" ht="12.75" customHeight="1"/>
    <row r="1248" ht="12.75" customHeight="1"/>
    <row r="1249" ht="12.75" customHeight="1"/>
    <row r="1250" ht="12.75" customHeight="1"/>
    <row r="1251" ht="12.75" customHeight="1"/>
    <row r="1252" ht="12.75" customHeight="1"/>
    <row r="1253" ht="12.75" customHeight="1"/>
    <row r="1254" ht="12.75" customHeight="1"/>
    <row r="1255" ht="12.75" customHeight="1"/>
    <row r="1256" ht="12.75" customHeight="1"/>
    <row r="1257" ht="12.75" customHeight="1"/>
    <row r="1258" ht="12.75" customHeight="1"/>
    <row r="1259" ht="12.75" customHeight="1"/>
    <row r="1260" ht="12.75" customHeight="1"/>
    <row r="1261" ht="12.75" customHeight="1"/>
    <row r="1262" ht="12.75" customHeight="1"/>
    <row r="1263" ht="12.75" customHeight="1"/>
    <row r="1264" ht="12.75" customHeight="1"/>
    <row r="1265" ht="12.75" customHeight="1"/>
    <row r="1266" ht="12.75" customHeight="1"/>
    <row r="1267" ht="12.75" customHeight="1"/>
    <row r="1268" ht="12.75" customHeight="1"/>
    <row r="1269" ht="12.75" customHeight="1"/>
    <row r="1270" ht="12.75" customHeight="1"/>
    <row r="1271" ht="12.75" customHeight="1"/>
    <row r="1272" ht="12.75" customHeight="1"/>
    <row r="1273" ht="12.75" customHeight="1"/>
    <row r="1274" ht="12.75" customHeight="1"/>
    <row r="1275" ht="12.75" customHeight="1"/>
    <row r="1276" ht="12.75" customHeight="1"/>
    <row r="1277" ht="12.75" customHeight="1"/>
    <row r="1278" ht="12.75" customHeight="1"/>
    <row r="1279" ht="12.75" customHeight="1"/>
    <row r="1280" ht="12.75" customHeight="1"/>
    <row r="1281" ht="12.75" customHeight="1"/>
    <row r="1282" ht="12.75" customHeight="1"/>
    <row r="1283" ht="12.75" customHeight="1"/>
    <row r="1284" ht="12.75" customHeight="1"/>
    <row r="1285" ht="12.75" customHeight="1"/>
    <row r="1286" ht="12.75" customHeight="1"/>
    <row r="1287" ht="12.75" customHeight="1"/>
    <row r="1288" ht="12.75" customHeight="1"/>
    <row r="1289" ht="12.75" customHeight="1"/>
    <row r="1290" ht="12.75" customHeight="1"/>
    <row r="1291" ht="12.75" customHeight="1"/>
    <row r="1292" ht="12.75" customHeight="1"/>
    <row r="1293" ht="12.75" customHeight="1"/>
    <row r="1294" ht="12.75" customHeight="1"/>
    <row r="1295" ht="12.75" customHeight="1"/>
    <row r="1296" ht="12.75" customHeight="1"/>
    <row r="1297" ht="12.75" customHeight="1"/>
    <row r="1298" ht="12.75" customHeight="1"/>
    <row r="1299" ht="12.75" customHeight="1"/>
    <row r="1300" ht="12.75" customHeight="1"/>
    <row r="1301" ht="12.75" customHeight="1"/>
    <row r="1302" ht="12.75" customHeight="1"/>
    <row r="1303" ht="12.75" customHeight="1"/>
    <row r="1304" ht="12.75" customHeight="1"/>
    <row r="1305" ht="12.75" customHeight="1"/>
    <row r="1306" ht="12.75" customHeight="1"/>
    <row r="1307" ht="12.75" customHeight="1"/>
    <row r="1308" ht="12.75" customHeight="1"/>
    <row r="1309" ht="12.75" customHeight="1"/>
    <row r="1310" ht="12.75" customHeight="1"/>
    <row r="1311" ht="12.75" customHeight="1"/>
    <row r="1312" ht="12.75" customHeight="1"/>
    <row r="1313" ht="12.75" customHeight="1"/>
    <row r="1314" ht="12.75" customHeight="1"/>
    <row r="1315" ht="12.75" customHeight="1"/>
    <row r="1316" ht="12.75" customHeight="1"/>
    <row r="1317" ht="12.75" customHeight="1"/>
    <row r="1318" ht="12.75" customHeight="1"/>
    <row r="1319" ht="12.75" customHeight="1"/>
    <row r="1320" ht="12.75" customHeight="1"/>
    <row r="1321" ht="12.75" customHeight="1"/>
    <row r="1322" ht="12.75" customHeight="1"/>
    <row r="1323" ht="12.75" customHeight="1"/>
    <row r="1324" ht="12.75" customHeight="1"/>
    <row r="1325" ht="12.75" customHeight="1"/>
    <row r="1326" ht="12.75" customHeight="1"/>
    <row r="1327" ht="12.75" customHeight="1"/>
    <row r="1328" ht="12.75" customHeight="1"/>
    <row r="1329" ht="12.75" customHeight="1"/>
    <row r="1330" ht="12.75" customHeight="1"/>
    <row r="1331" ht="12.75" customHeight="1"/>
    <row r="1332" ht="12.75" customHeight="1"/>
    <row r="1333" ht="12.75" customHeight="1"/>
    <row r="1334" ht="12.75" customHeight="1"/>
    <row r="1335" ht="12.75" customHeight="1"/>
    <row r="1336" ht="12.75" customHeight="1"/>
    <row r="1337" ht="12.75" customHeight="1"/>
    <row r="1338" ht="12.75" customHeight="1"/>
    <row r="1339" ht="12.75" customHeight="1"/>
    <row r="1340" ht="12.75" customHeight="1"/>
    <row r="1341" ht="12.75" customHeight="1"/>
    <row r="1342" ht="12.75" customHeight="1"/>
    <row r="1343" ht="12.75" customHeight="1"/>
    <row r="1344" ht="12.75" customHeight="1"/>
    <row r="1345" ht="12.75" customHeight="1"/>
    <row r="1346" ht="12.75" customHeight="1"/>
    <row r="1347" ht="12.75" customHeight="1"/>
    <row r="1348" ht="12.75" customHeight="1"/>
    <row r="1349" ht="12.75" customHeight="1"/>
    <row r="1350" ht="12.75" customHeight="1"/>
    <row r="1351" ht="12.75" customHeight="1"/>
    <row r="1352" ht="12.75" customHeight="1"/>
    <row r="1353" ht="12.75" customHeight="1"/>
    <row r="1354" ht="12.75" customHeight="1"/>
    <row r="1355" ht="12.75" customHeight="1"/>
    <row r="1356" ht="12.75" customHeight="1"/>
    <row r="1357" ht="12.75" customHeight="1"/>
    <row r="1358" ht="12.75" customHeight="1"/>
    <row r="1359" ht="12.75" customHeight="1"/>
    <row r="1360" ht="12.75" customHeight="1"/>
    <row r="1361" ht="12.75" customHeight="1"/>
    <row r="1362" ht="12.75" customHeight="1"/>
    <row r="1363" ht="12.75" customHeight="1"/>
    <row r="1364" ht="12.75" customHeight="1"/>
    <row r="1365" ht="12.75" customHeight="1"/>
    <row r="1366" ht="12.75" customHeight="1"/>
    <row r="1367" ht="12.75" customHeight="1"/>
    <row r="1368" ht="12.75" customHeight="1"/>
    <row r="1369" ht="12.75" customHeight="1"/>
    <row r="1370" ht="12.75" customHeight="1"/>
    <row r="1371" ht="12.75" customHeight="1"/>
    <row r="1372" ht="12.75" customHeight="1"/>
    <row r="1373" ht="12.75" customHeight="1"/>
    <row r="1374" ht="12.75" customHeight="1"/>
    <row r="1375" ht="12.75" customHeight="1"/>
    <row r="1376" ht="12.75" customHeight="1"/>
    <row r="1377" ht="12.75" customHeight="1"/>
    <row r="1378" ht="12.75" customHeight="1"/>
    <row r="1379" ht="12.75" customHeight="1"/>
    <row r="1380" ht="12.75" customHeight="1"/>
    <row r="1381" ht="12.75" customHeight="1"/>
    <row r="1382" ht="12.75" customHeight="1"/>
    <row r="1383" ht="12.75" customHeight="1"/>
    <row r="1384" ht="12.75" customHeight="1"/>
    <row r="1385" ht="12.75" customHeight="1"/>
    <row r="1386" ht="12.75" customHeight="1"/>
    <row r="1387" ht="12.75" customHeight="1"/>
    <row r="1388" ht="12.75" customHeight="1"/>
    <row r="1389" ht="12.75" customHeight="1"/>
    <row r="1390" ht="12.75" customHeight="1"/>
    <row r="1391" ht="12.75" customHeight="1"/>
    <row r="1392" ht="12.75" customHeight="1"/>
    <row r="1393" ht="12.75" customHeight="1"/>
    <row r="1394" ht="12.75" customHeight="1"/>
    <row r="1395" ht="12.75" customHeight="1"/>
    <row r="1396" ht="12.75" customHeight="1"/>
    <row r="1397" ht="12.75" customHeight="1"/>
    <row r="1398" ht="12.75" customHeight="1"/>
    <row r="1399" ht="12.75" customHeight="1"/>
    <row r="1400" ht="12.75" customHeight="1"/>
    <row r="1401" ht="12.75" customHeight="1"/>
    <row r="1402" ht="12.75" customHeight="1"/>
    <row r="1403" ht="12.75" customHeight="1"/>
    <row r="1404" ht="12.75" customHeight="1"/>
    <row r="1405" ht="12.75" customHeight="1"/>
    <row r="1406" ht="12.75" customHeight="1"/>
    <row r="1407" ht="12.75" customHeight="1"/>
    <row r="1408" ht="12.75" customHeight="1"/>
    <row r="1409" ht="12.75" customHeight="1"/>
    <row r="1410" ht="12.75" customHeight="1"/>
    <row r="1411" ht="12.75" customHeight="1"/>
    <row r="1412" ht="12.75" customHeight="1"/>
    <row r="1413" ht="12.75" customHeight="1"/>
    <row r="1414" ht="12.75" customHeight="1"/>
    <row r="1415" ht="12.75" customHeight="1"/>
    <row r="1416" ht="12.75" customHeight="1"/>
    <row r="1417" ht="12.75" customHeight="1"/>
    <row r="1418" ht="12.75" customHeight="1"/>
    <row r="1419" ht="12.75" customHeight="1"/>
    <row r="1420" ht="12.75" customHeight="1"/>
    <row r="1421" ht="12.75" customHeight="1"/>
    <row r="1422" ht="12.75" customHeight="1"/>
    <row r="1423" ht="12.75" customHeight="1"/>
    <row r="1424" ht="12.75" customHeight="1"/>
    <row r="1425" ht="12.75" customHeight="1"/>
    <row r="1426" ht="12.75" customHeight="1"/>
    <row r="1427" ht="12.75" customHeight="1"/>
    <row r="1428" ht="12.75" customHeight="1"/>
    <row r="1429" ht="12.75" customHeight="1"/>
    <row r="1430" ht="12.75" customHeight="1"/>
    <row r="1431" ht="12.75" customHeight="1"/>
    <row r="1432" ht="12.75" customHeight="1"/>
    <row r="1433" ht="12.75" customHeight="1"/>
    <row r="1434" ht="12.75" customHeight="1"/>
    <row r="1435" ht="12.75" customHeight="1"/>
    <row r="1436" ht="12.75" customHeight="1"/>
    <row r="1437" ht="12.75" customHeight="1"/>
    <row r="1438" ht="12.75" customHeight="1"/>
    <row r="1439" ht="12.75" customHeight="1"/>
    <row r="1440" ht="12.75" customHeight="1"/>
    <row r="1441" ht="12.75" customHeight="1"/>
    <row r="1442" ht="12.75" customHeight="1"/>
    <row r="1443" ht="12.75" customHeight="1"/>
    <row r="1444" ht="12.75" customHeight="1"/>
    <row r="1445" ht="12.75" customHeight="1"/>
    <row r="1446" ht="12.75" customHeight="1"/>
    <row r="1447" ht="12.75" customHeight="1"/>
    <row r="1448" ht="12.75" customHeight="1"/>
    <row r="1449" ht="12.75" customHeight="1"/>
    <row r="1450" ht="12.75" customHeight="1"/>
    <row r="1451" ht="12.75" customHeight="1"/>
    <row r="1452" ht="12.75" customHeight="1"/>
    <row r="1453" ht="12.75" customHeight="1"/>
    <row r="1454" ht="12.75" customHeight="1"/>
    <row r="1455" ht="12.75" customHeight="1"/>
    <row r="1456" ht="12.75" customHeight="1"/>
    <row r="1457" ht="12.75" customHeight="1"/>
    <row r="1458" ht="12.75" customHeight="1"/>
    <row r="1459" ht="12.75" customHeight="1"/>
    <row r="1460" ht="12.75" customHeight="1"/>
    <row r="1461" ht="12.75" customHeight="1"/>
    <row r="1462" ht="12.75" customHeight="1"/>
    <row r="1463" ht="12.75" customHeight="1"/>
    <row r="1464" ht="12.75" customHeight="1"/>
    <row r="1465" ht="12.75" customHeight="1"/>
    <row r="1466" ht="12.75" customHeight="1"/>
    <row r="1467" ht="12.75" customHeight="1"/>
    <row r="1468" ht="12.75" customHeight="1"/>
    <row r="1469" ht="12.75" customHeight="1"/>
    <row r="1470" ht="12.75" customHeight="1"/>
    <row r="1471" ht="12.75" customHeight="1"/>
    <row r="1472" ht="12.75" customHeight="1"/>
    <row r="1473" ht="12.75" customHeight="1"/>
    <row r="1474" ht="12.75" customHeight="1"/>
    <row r="1475" ht="12.75" customHeight="1"/>
    <row r="1476" ht="12.75" customHeight="1"/>
    <row r="1477" ht="12.75" customHeight="1"/>
    <row r="1478" ht="12.75" customHeight="1"/>
    <row r="1479" ht="12.75" customHeight="1"/>
    <row r="1480" ht="12.75" customHeight="1"/>
    <row r="1481" ht="12.75" customHeight="1"/>
    <row r="1482" ht="12.75" customHeight="1"/>
    <row r="1483" ht="12.75" customHeight="1"/>
    <row r="1484" ht="12.75" customHeight="1"/>
    <row r="1485" ht="12.75" customHeight="1"/>
    <row r="1486" ht="12.75" customHeight="1"/>
    <row r="1487" ht="12.75" customHeight="1"/>
    <row r="1488" ht="12.75" customHeight="1"/>
    <row r="1489" ht="12.75" customHeight="1"/>
    <row r="1490" ht="12.75" customHeight="1"/>
    <row r="1491" ht="12.75" customHeight="1"/>
    <row r="1492" ht="12.75" customHeight="1"/>
    <row r="1493" ht="12.75" customHeight="1"/>
    <row r="1494" ht="12.75" customHeight="1"/>
    <row r="1495" ht="12.75" customHeight="1"/>
    <row r="1496" ht="12.75" customHeight="1"/>
    <row r="1497" ht="12.75" customHeight="1"/>
    <row r="1498" ht="12.75" customHeight="1"/>
    <row r="1499" ht="12.75" customHeight="1"/>
    <row r="1500" ht="12.75" customHeight="1"/>
    <row r="1501" ht="12.75" customHeight="1"/>
    <row r="1502" ht="12.75" customHeight="1"/>
    <row r="1503" ht="12.75" customHeight="1"/>
    <row r="1504" ht="12.75" customHeight="1"/>
    <row r="1505" ht="12.75" customHeight="1"/>
    <row r="1506" ht="12.75" customHeight="1"/>
    <row r="1507" ht="12.75" customHeight="1"/>
    <row r="1508" ht="12.75" customHeight="1"/>
    <row r="1509" ht="12.75" customHeight="1"/>
    <row r="1510" ht="12.75" customHeight="1"/>
    <row r="1511" ht="12.75" customHeight="1"/>
    <row r="1512" ht="12.75" customHeight="1"/>
    <row r="1513" ht="12.75" customHeight="1"/>
    <row r="1514" ht="12.75" customHeight="1"/>
    <row r="1515" ht="12.75" customHeight="1"/>
    <row r="1516" ht="12.75" customHeight="1"/>
    <row r="1517" ht="12.75" customHeight="1"/>
    <row r="1518" ht="12.75" customHeight="1"/>
    <row r="1519" ht="12.75" customHeight="1"/>
    <row r="1520" ht="12.75" customHeight="1"/>
    <row r="1521" ht="12.75" customHeight="1"/>
    <row r="1522" ht="12.75" customHeight="1"/>
    <row r="1523" ht="12.75" customHeight="1"/>
    <row r="1524" ht="12.75" customHeight="1"/>
    <row r="1525" ht="12.75" customHeight="1"/>
    <row r="1526" ht="12.75" customHeight="1"/>
    <row r="1527" ht="12.75" customHeight="1"/>
    <row r="1528" ht="12.75" customHeight="1"/>
    <row r="1529" ht="12.75" customHeight="1"/>
    <row r="1530" ht="12.75" customHeight="1"/>
    <row r="1531" ht="12.75" customHeight="1"/>
    <row r="1532" ht="12.75" customHeight="1"/>
    <row r="1533" ht="12.75" customHeight="1"/>
    <row r="1534" ht="12.75" customHeight="1"/>
    <row r="1535" ht="12.75" customHeight="1"/>
    <row r="1536" ht="12.75" customHeight="1"/>
    <row r="1537" ht="12.75" customHeight="1"/>
    <row r="1538" ht="12.75" customHeight="1"/>
    <row r="1539" ht="12.75" customHeight="1"/>
    <row r="1540" ht="12.75" customHeight="1"/>
    <row r="1541" ht="12.75" customHeight="1"/>
    <row r="1542" ht="12.75" customHeight="1"/>
    <row r="1543" ht="12.75" customHeight="1"/>
    <row r="1544" ht="12.75" customHeight="1"/>
    <row r="1545" ht="12.75" customHeight="1"/>
    <row r="1546" ht="12.75" customHeight="1"/>
    <row r="1547" ht="12.75" customHeight="1"/>
    <row r="1548" ht="12.75" customHeight="1"/>
    <row r="1549" ht="12.75" customHeight="1"/>
    <row r="1550" ht="12.75" customHeight="1"/>
    <row r="1551" ht="12.75" customHeight="1"/>
    <row r="1552" ht="12.75" customHeight="1"/>
    <row r="1553" ht="12.75" customHeight="1"/>
    <row r="1554" ht="12.75" customHeight="1"/>
    <row r="1555" ht="12.75" customHeight="1"/>
    <row r="1556" ht="12.75" customHeight="1"/>
    <row r="1557" ht="12.75" customHeight="1"/>
    <row r="1558" ht="12.75" customHeight="1"/>
    <row r="1559" ht="12.75" customHeight="1"/>
    <row r="1560" ht="12.75" customHeight="1"/>
    <row r="1561" ht="12.75" customHeight="1"/>
    <row r="1562" ht="12.75" customHeight="1"/>
    <row r="1563" ht="12.75" customHeight="1"/>
    <row r="1564" ht="12.75" customHeight="1"/>
    <row r="1565" ht="12.75" customHeight="1"/>
    <row r="1566" ht="12.75" customHeight="1"/>
    <row r="1567" ht="12.75" customHeight="1"/>
    <row r="1568" ht="12.75" customHeight="1"/>
    <row r="1569" ht="12.75" customHeight="1"/>
    <row r="1570" ht="12.75" customHeight="1"/>
    <row r="1571" ht="12.75" customHeight="1"/>
    <row r="1572" ht="12.75" customHeight="1"/>
    <row r="1573" ht="12.75" customHeight="1"/>
    <row r="1574" ht="12.75" customHeight="1"/>
    <row r="1575" ht="12.75" customHeight="1"/>
    <row r="1576" ht="12.75" customHeight="1"/>
    <row r="1577" ht="12.75" customHeight="1"/>
    <row r="1578" ht="12.75" customHeight="1"/>
    <row r="1579" ht="12.75" customHeight="1"/>
    <row r="1580" ht="12.75" customHeight="1"/>
    <row r="1581" ht="12.75" customHeight="1"/>
    <row r="1582" ht="12.75" customHeight="1"/>
    <row r="1583" ht="12.75" customHeight="1"/>
    <row r="1584" ht="12.75" customHeight="1"/>
    <row r="1585" ht="12.75" customHeight="1"/>
    <row r="1586" ht="12.75" customHeight="1"/>
    <row r="1587" ht="12.75" customHeight="1"/>
    <row r="1588" ht="12.75" customHeight="1"/>
    <row r="1589" ht="12.75" customHeight="1"/>
    <row r="1590" ht="12.75" customHeight="1"/>
    <row r="1591" ht="12.75" customHeight="1"/>
    <row r="1592" ht="12.75" customHeight="1"/>
    <row r="1593" ht="12.75" customHeight="1"/>
    <row r="1594" ht="12.75" customHeight="1"/>
    <row r="1595" ht="12.75" customHeight="1"/>
    <row r="1596" ht="12.75" customHeight="1"/>
    <row r="1597" ht="12.75" customHeight="1"/>
    <row r="1598" ht="12.75" customHeight="1"/>
    <row r="1599" ht="12.75" customHeight="1"/>
    <row r="1600" ht="12.75" customHeight="1"/>
    <row r="1601" ht="12.75" customHeight="1"/>
    <row r="1602" ht="12.75" customHeight="1"/>
    <row r="1603" ht="12.75" customHeight="1"/>
    <row r="1604" ht="12.75" customHeight="1"/>
    <row r="1605" ht="12.75" customHeight="1"/>
    <row r="1606" ht="12.75" customHeight="1"/>
    <row r="1607" ht="12.75" customHeight="1"/>
    <row r="1608" ht="12.75" customHeight="1"/>
    <row r="1609" ht="12.75" customHeight="1"/>
    <row r="1610" ht="12.75" customHeight="1"/>
    <row r="1611" ht="12.75" customHeight="1"/>
    <row r="1612" ht="12.75" customHeight="1"/>
    <row r="1613" ht="12.75" customHeight="1"/>
    <row r="1614" ht="12.75" customHeight="1"/>
    <row r="1615" ht="12.75" customHeight="1"/>
    <row r="1616" ht="12.75" customHeight="1"/>
    <row r="1617" ht="12.75" customHeight="1"/>
    <row r="1618" ht="12.75" customHeight="1"/>
    <row r="1619" ht="12.75" customHeight="1"/>
    <row r="1620" ht="12.75" customHeight="1"/>
    <row r="1621" ht="12.75" customHeight="1"/>
    <row r="1622" ht="12.75" customHeight="1"/>
    <row r="1623" ht="12.75" customHeight="1"/>
    <row r="1624" ht="12.75" customHeight="1"/>
    <row r="1625" ht="12.75" customHeight="1"/>
    <row r="1626" ht="12.75" customHeight="1"/>
    <row r="1627" ht="12.75" customHeight="1"/>
    <row r="1628" ht="12.75" customHeight="1"/>
    <row r="1629" ht="12.75" customHeight="1"/>
    <row r="1630" ht="12.75" customHeight="1"/>
    <row r="1631" ht="12.75" customHeight="1"/>
    <row r="1632" ht="12.75" customHeight="1"/>
    <row r="1633" ht="12.75" customHeight="1"/>
    <row r="1634" ht="12.75" customHeight="1"/>
    <row r="1635" ht="12.75" customHeight="1"/>
    <row r="1636" ht="12.75" customHeight="1"/>
    <row r="1637" ht="12.75" customHeight="1"/>
    <row r="1638" ht="12.75" customHeight="1"/>
    <row r="1639" ht="12.75" customHeight="1"/>
    <row r="1640" ht="12.75" customHeight="1"/>
    <row r="1641" ht="12.75" customHeight="1"/>
    <row r="1642" ht="12.75" customHeight="1"/>
    <row r="1643" ht="12.75" customHeight="1"/>
    <row r="1644" ht="12.75" customHeight="1"/>
    <row r="1645" ht="12.75" customHeight="1"/>
    <row r="1646" ht="12.75" customHeight="1"/>
    <row r="1647" ht="12.75" customHeight="1"/>
    <row r="1648" ht="12.75" customHeight="1"/>
    <row r="1649" ht="12.75" customHeight="1"/>
    <row r="1650" ht="12.75" customHeight="1"/>
    <row r="1651" ht="12.75" customHeight="1"/>
    <row r="1652" ht="12.75" customHeight="1"/>
    <row r="1653" ht="12.75" customHeight="1"/>
    <row r="1654" ht="12.75" customHeight="1"/>
    <row r="1655" ht="12.75" customHeight="1"/>
    <row r="1656" ht="12.75" customHeight="1"/>
    <row r="1657" ht="12.75" customHeight="1"/>
    <row r="1658" ht="12.75" customHeight="1"/>
    <row r="1659" ht="12.75" customHeight="1"/>
    <row r="1660" ht="12.75" customHeight="1"/>
    <row r="1661" ht="12.75" customHeight="1"/>
    <row r="1662" ht="12.75" customHeight="1"/>
    <row r="1663" ht="12.75" customHeight="1"/>
    <row r="1664" ht="12.75" customHeight="1"/>
    <row r="1665" ht="12.75" customHeight="1"/>
    <row r="1666" ht="12.75" customHeight="1"/>
    <row r="1667" ht="12.75" customHeight="1"/>
    <row r="1668" ht="12.75" customHeight="1"/>
    <row r="1669" ht="12.75" customHeight="1"/>
    <row r="1670" ht="12.75" customHeight="1"/>
    <row r="1671" ht="12.75" customHeight="1"/>
    <row r="1672" ht="12.75" customHeight="1"/>
    <row r="1673" ht="12.75" customHeight="1"/>
    <row r="1674" ht="12.75" customHeight="1"/>
    <row r="1675" ht="12.75" customHeight="1"/>
    <row r="1676" ht="12.75" customHeight="1"/>
    <row r="1677" ht="12.75" customHeight="1"/>
    <row r="1678" ht="12.75" customHeight="1"/>
    <row r="1679" ht="12.75" customHeight="1"/>
    <row r="1680" ht="12.75" customHeight="1"/>
    <row r="1681" ht="12.75" customHeight="1"/>
    <row r="1682" ht="12.75" customHeight="1"/>
    <row r="1683" ht="12.75" customHeight="1"/>
    <row r="1684" ht="12.75" customHeight="1"/>
    <row r="1685" ht="12.75" customHeight="1"/>
    <row r="1686" ht="12.75" customHeight="1"/>
    <row r="1687" ht="12.75" customHeight="1"/>
    <row r="1688" ht="12.75" customHeight="1"/>
    <row r="1689" ht="12.75" customHeight="1"/>
    <row r="1690" ht="12.75" customHeight="1"/>
    <row r="1691" ht="12.75" customHeight="1"/>
    <row r="1692" ht="12.75" customHeight="1"/>
    <row r="1693" ht="12.75" customHeight="1"/>
    <row r="1694" ht="12.75" customHeight="1"/>
    <row r="1695" ht="12.75" customHeight="1"/>
    <row r="1696" ht="12.75" customHeight="1"/>
    <row r="1697" ht="12.75" customHeight="1"/>
    <row r="1698" ht="12.75" customHeight="1"/>
    <row r="1699" ht="12.75" customHeight="1"/>
    <row r="1700" ht="12.75" customHeight="1"/>
    <row r="1701" ht="12.75" customHeight="1"/>
    <row r="1702" ht="12.75" customHeight="1"/>
    <row r="1703" ht="12.75" customHeight="1"/>
    <row r="1704" ht="12.75" customHeight="1"/>
    <row r="1705" ht="12.75" customHeight="1"/>
    <row r="1706" ht="12.75" customHeight="1"/>
    <row r="1707" ht="12.75" customHeight="1"/>
    <row r="1708" ht="12.75" customHeight="1"/>
    <row r="1709" ht="12.75" customHeight="1"/>
    <row r="1710" ht="12.75" customHeight="1"/>
    <row r="1711" ht="12.75" customHeight="1"/>
    <row r="1712" ht="12.75" customHeight="1"/>
    <row r="1713" ht="12.75" customHeight="1"/>
    <row r="1714" ht="12.75" customHeight="1"/>
    <row r="1715" ht="12.75" customHeight="1"/>
    <row r="1716" ht="12.75" customHeight="1"/>
    <row r="1717" ht="12.75" customHeight="1"/>
    <row r="1718" ht="12.75" customHeight="1"/>
    <row r="1719" ht="12.75" customHeight="1"/>
    <row r="1720" ht="12.75" customHeight="1"/>
    <row r="1721" ht="12.75" customHeight="1"/>
    <row r="1722" ht="12.75" customHeight="1"/>
    <row r="1723" ht="12.75" customHeight="1"/>
    <row r="1724" ht="12.75" customHeight="1"/>
    <row r="1725" ht="12.75" customHeight="1"/>
    <row r="1726" ht="12.75" customHeight="1"/>
    <row r="1727" ht="12.75" customHeight="1"/>
    <row r="1728" ht="12.75" customHeight="1"/>
    <row r="1729" ht="12.75" customHeight="1"/>
    <row r="1730" ht="12.75" customHeight="1"/>
    <row r="1731" ht="12.75" customHeight="1"/>
    <row r="1732" ht="12.75" customHeight="1"/>
    <row r="1733" ht="12.75" customHeight="1"/>
    <row r="1734" ht="12.75" customHeight="1"/>
    <row r="1735" ht="12.75" customHeight="1"/>
    <row r="1736" ht="12.75" customHeight="1"/>
    <row r="1737" ht="12.75" customHeight="1"/>
    <row r="1738" ht="12.75" customHeight="1"/>
    <row r="1739" ht="12.75" customHeight="1"/>
    <row r="1740" ht="12.75" customHeight="1"/>
    <row r="1741" ht="12.75" customHeight="1"/>
    <row r="1742" ht="12.75" customHeight="1"/>
    <row r="1743" ht="12.75" customHeight="1"/>
    <row r="1744" ht="12.75" customHeight="1"/>
    <row r="1745" ht="12.75" customHeight="1"/>
    <row r="1746" ht="12.75" customHeight="1"/>
    <row r="1747" ht="12.75" customHeight="1"/>
    <row r="1748" ht="12.75" customHeight="1"/>
    <row r="1749" ht="12.75" customHeight="1"/>
    <row r="1750" ht="12.75" customHeight="1"/>
    <row r="1751" ht="12.75" customHeight="1"/>
    <row r="1752" ht="12.75" customHeight="1"/>
    <row r="1753" ht="12.75" customHeight="1"/>
    <row r="1754" ht="12.75" customHeight="1"/>
    <row r="1755" ht="12.75" customHeight="1"/>
    <row r="1756" ht="12.75" customHeight="1"/>
    <row r="1757" ht="12.75" customHeight="1"/>
    <row r="1758" ht="12.75" customHeight="1"/>
    <row r="1759" ht="12.75" customHeight="1"/>
    <row r="1760" ht="12.75" customHeight="1"/>
    <row r="1761" ht="12.75" customHeight="1"/>
    <row r="1762" ht="12.75" customHeight="1"/>
    <row r="1763" ht="12.75" customHeight="1"/>
    <row r="1764" ht="12.75" customHeight="1"/>
    <row r="1765" ht="12.75" customHeight="1"/>
    <row r="1766" ht="12.75" customHeight="1"/>
    <row r="1767" ht="12.75" customHeight="1"/>
    <row r="1768" ht="12.75" customHeight="1"/>
    <row r="1769" ht="12.75" customHeight="1"/>
    <row r="1770" ht="12.75" customHeight="1"/>
    <row r="1771" ht="12.75" customHeight="1"/>
    <row r="1772" ht="12.75" customHeight="1"/>
    <row r="1773" ht="12.75" customHeight="1"/>
    <row r="1774" ht="12.75" customHeight="1"/>
    <row r="1775" ht="12.75" customHeight="1"/>
    <row r="1776" ht="12.75" customHeight="1"/>
    <row r="1777" ht="12.75" customHeight="1"/>
    <row r="1778" ht="12.75" customHeight="1"/>
    <row r="1779" ht="12.75" customHeight="1"/>
    <row r="1780" ht="12.75" customHeight="1"/>
    <row r="1781" ht="12.75" customHeight="1"/>
    <row r="1782" ht="12.75" customHeight="1"/>
    <row r="1783" ht="12.75" customHeight="1"/>
    <row r="1784" ht="12.75" customHeight="1"/>
    <row r="1785" ht="12.75" customHeight="1"/>
    <row r="1786" ht="12.75" customHeight="1"/>
    <row r="1787" ht="12.75" customHeight="1"/>
    <row r="1788" ht="12.75" customHeight="1"/>
    <row r="1789" ht="12.75" customHeight="1"/>
    <row r="1790" ht="12.75" customHeight="1"/>
    <row r="1791" ht="12.75" customHeight="1"/>
    <row r="1792" ht="12.75" customHeight="1"/>
    <row r="1793" ht="12.75" customHeight="1"/>
    <row r="1794" ht="12.75" customHeight="1"/>
    <row r="1795" ht="12.75" customHeight="1"/>
    <row r="1796" ht="12.75" customHeight="1"/>
    <row r="1797" ht="12.75" customHeight="1"/>
    <row r="1798" ht="12.75" customHeight="1"/>
    <row r="1799" ht="12.75" customHeight="1"/>
    <row r="1800" ht="12.75" customHeight="1"/>
    <row r="1801" ht="12.75" customHeight="1"/>
    <row r="1802" ht="12.75" customHeight="1"/>
    <row r="1803" ht="12.75" customHeight="1"/>
    <row r="1804" ht="12.75" customHeight="1"/>
    <row r="1805" ht="12.75" customHeight="1"/>
    <row r="1806" ht="12.75" customHeight="1"/>
    <row r="1807" ht="12.75" customHeight="1"/>
    <row r="1808" ht="12.75" customHeight="1"/>
    <row r="1809" ht="12.75" customHeight="1"/>
    <row r="1810" ht="12.75" customHeight="1"/>
    <row r="1811" ht="12.75" customHeight="1"/>
    <row r="1812" ht="12.75" customHeight="1"/>
    <row r="1813" ht="12.75" customHeight="1"/>
    <row r="1814" ht="12.75" customHeight="1"/>
    <row r="1815" ht="12.75" customHeight="1"/>
    <row r="1816" ht="12.75" customHeight="1"/>
    <row r="1817" ht="12.75" customHeight="1"/>
    <row r="1818" ht="12.75" customHeight="1"/>
    <row r="1819" ht="12.75" customHeight="1"/>
    <row r="1820" ht="12.75" customHeight="1"/>
    <row r="1821" ht="12.75" customHeight="1"/>
    <row r="1822" ht="12.75" customHeight="1"/>
    <row r="1823" ht="12.75" customHeight="1"/>
    <row r="1824" ht="12.75" customHeight="1"/>
    <row r="1825" ht="12.75" customHeight="1"/>
    <row r="1826" ht="12.75" customHeight="1"/>
    <row r="1827" ht="12.75" customHeight="1"/>
    <row r="1828" ht="12.75" customHeight="1"/>
    <row r="1829" ht="12.75" customHeight="1"/>
    <row r="1830" ht="12.75" customHeight="1"/>
    <row r="1831" ht="12.75" customHeight="1"/>
    <row r="1832" ht="12.75" customHeight="1"/>
    <row r="1833" ht="12.75" customHeight="1"/>
    <row r="1834" ht="12.75" customHeight="1"/>
    <row r="1835" ht="12.75" customHeight="1"/>
    <row r="1836" ht="12.75" customHeight="1"/>
    <row r="1837" ht="12.75" customHeight="1"/>
    <row r="1838" ht="12.75" customHeight="1"/>
    <row r="1839" ht="12.75" customHeight="1"/>
    <row r="1840" ht="12.75" customHeight="1"/>
    <row r="1841" ht="12.75" customHeight="1"/>
    <row r="1842" ht="12.75" customHeight="1"/>
    <row r="1843" ht="12.75" customHeight="1"/>
    <row r="1844" ht="12.75" customHeight="1"/>
    <row r="1845" ht="12.75" customHeight="1"/>
    <row r="1846" ht="12.75" customHeight="1"/>
    <row r="1847" ht="12.75" customHeight="1"/>
    <row r="1848" ht="12.75" customHeight="1"/>
    <row r="1849" ht="12.75" customHeight="1"/>
    <row r="1850" ht="12.75" customHeight="1"/>
    <row r="1851" ht="12.75" customHeight="1"/>
    <row r="1852" ht="12.75" customHeight="1"/>
    <row r="1853" ht="12.75" customHeight="1"/>
    <row r="1854" ht="12.75" customHeight="1"/>
    <row r="1855" ht="12.75" customHeight="1"/>
    <row r="1856" ht="12.75" customHeight="1"/>
    <row r="1857" ht="12.75" customHeight="1"/>
    <row r="1858" ht="12.75" customHeight="1"/>
    <row r="1859" ht="12.75" customHeight="1"/>
    <row r="1860" ht="12.75" customHeight="1"/>
    <row r="1861" ht="12.75" customHeight="1"/>
    <row r="1862" ht="12.75" customHeight="1"/>
    <row r="1863" ht="12.75" customHeight="1"/>
    <row r="1864" ht="12.75" customHeight="1"/>
    <row r="1865" ht="12.75" customHeight="1"/>
    <row r="1866" ht="12.75" customHeight="1"/>
    <row r="1867" ht="12.75" customHeight="1"/>
    <row r="1868" ht="12.75" customHeight="1"/>
    <row r="1869" ht="12.75" customHeight="1"/>
    <row r="1870" ht="12.75" customHeight="1"/>
    <row r="1871" ht="12.75" customHeight="1"/>
    <row r="1872" ht="12.75" customHeight="1"/>
    <row r="1873" ht="12.75" customHeight="1"/>
    <row r="1874" ht="12.75" customHeight="1"/>
    <row r="1875" ht="12.75" customHeight="1"/>
    <row r="1876" ht="12.75" customHeight="1"/>
    <row r="1877" ht="12.75" customHeight="1"/>
    <row r="1878" ht="12.75" customHeight="1"/>
    <row r="1879" ht="12.75" customHeight="1"/>
    <row r="1880" ht="12.75" customHeight="1"/>
    <row r="1881" ht="12.75" customHeight="1"/>
    <row r="1882" ht="12.75" customHeight="1"/>
    <row r="1883" ht="12.75" customHeight="1"/>
    <row r="1884" ht="12.75" customHeight="1"/>
    <row r="1885" ht="12.75" customHeight="1"/>
    <row r="1886" ht="12.75" customHeight="1"/>
    <row r="1887" ht="12.75" customHeight="1"/>
    <row r="1888" ht="12.75" customHeight="1"/>
    <row r="1889" ht="12.75" customHeight="1"/>
    <row r="1890" ht="12.75" customHeight="1"/>
    <row r="1891" ht="12.75" customHeight="1"/>
    <row r="1892" ht="12.75" customHeight="1"/>
    <row r="1893" ht="12.75" customHeight="1"/>
    <row r="1894" ht="12.75" customHeight="1"/>
    <row r="1895" ht="12.75" customHeight="1"/>
    <row r="1896" ht="12.75" customHeight="1"/>
    <row r="1897" ht="12.75" customHeight="1"/>
    <row r="1898" ht="12.75" customHeight="1"/>
    <row r="1899" ht="12.75" customHeight="1"/>
    <row r="1900" ht="12.75" customHeight="1"/>
    <row r="1901" ht="12.75" customHeight="1"/>
    <row r="1902" ht="12.75" customHeight="1"/>
    <row r="1903" ht="12.75" customHeight="1"/>
    <row r="1904" ht="12.75" customHeight="1"/>
    <row r="1905" ht="12.75" customHeight="1"/>
    <row r="1906" ht="12.75" customHeight="1"/>
    <row r="1907" ht="12.75" customHeight="1"/>
    <row r="1908" ht="12.75" customHeight="1"/>
    <row r="1909" ht="12.75" customHeight="1"/>
    <row r="1910" ht="12.75" customHeight="1"/>
    <row r="1911" ht="12.75" customHeight="1"/>
    <row r="1912" ht="12.75" customHeight="1"/>
    <row r="1913" ht="12.75" customHeight="1"/>
    <row r="1914" ht="12.75" customHeight="1"/>
    <row r="1915" ht="12.75" customHeight="1"/>
    <row r="1916" ht="12.75" customHeight="1"/>
    <row r="1917" ht="12.75" customHeight="1"/>
    <row r="1918" ht="12.75" customHeight="1"/>
    <row r="1919" ht="12.75" customHeight="1"/>
    <row r="1920" ht="12.75" customHeight="1"/>
    <row r="1921" ht="12.75" customHeight="1"/>
    <row r="1922" ht="12.75" customHeight="1"/>
    <row r="1923" ht="12.75" customHeight="1"/>
    <row r="1924" ht="12.75" customHeight="1"/>
    <row r="1925" ht="12.75" customHeight="1"/>
    <row r="1926" ht="12.75" customHeight="1"/>
    <row r="1927" ht="12.75" customHeight="1"/>
    <row r="1928" ht="12.75" customHeight="1"/>
    <row r="1929" ht="12.75" customHeight="1"/>
    <row r="1930" ht="12.75" customHeight="1"/>
    <row r="1931" ht="12.75" customHeight="1"/>
    <row r="1932" ht="12.75" customHeight="1"/>
    <row r="1933" ht="12.75" customHeight="1"/>
    <row r="1934" ht="12.75" customHeight="1"/>
    <row r="1935" ht="12.75" customHeight="1"/>
    <row r="1936" ht="12.75" customHeight="1"/>
    <row r="1937" ht="12.75" customHeight="1"/>
    <row r="1938" ht="12.75" customHeight="1"/>
    <row r="1939" ht="12.75" customHeight="1"/>
    <row r="1940" ht="12.75" customHeight="1"/>
    <row r="1941" ht="12.75" customHeight="1"/>
    <row r="1942" ht="12.75" customHeight="1"/>
    <row r="1943" ht="12.75" customHeight="1"/>
    <row r="1944" ht="12.75" customHeight="1"/>
    <row r="1945" ht="12.75" customHeight="1"/>
    <row r="1946" ht="12.75" customHeight="1"/>
    <row r="1947" ht="12.75" customHeight="1"/>
    <row r="1948" ht="12.75" customHeight="1"/>
    <row r="1949" ht="12.75" customHeight="1"/>
    <row r="1950" ht="12.75" customHeight="1"/>
    <row r="1951" ht="12.75" customHeight="1"/>
    <row r="1952" ht="12.75" customHeight="1"/>
    <row r="1953" ht="12.75" customHeight="1"/>
    <row r="1954" ht="12.75" customHeight="1"/>
    <row r="1955" ht="12.75" customHeight="1"/>
    <row r="1956" ht="12.75" customHeight="1"/>
    <row r="1957" ht="12.75" customHeight="1"/>
    <row r="1958" ht="12.75" customHeight="1"/>
    <row r="1959" ht="12.75" customHeight="1"/>
    <row r="1960" ht="12.75" customHeight="1"/>
    <row r="1961" ht="12.75" customHeight="1"/>
    <row r="1962" ht="12.75" customHeight="1"/>
    <row r="1963" ht="12.75" customHeight="1"/>
    <row r="1964" ht="12.75" customHeight="1"/>
    <row r="1965" ht="12.75" customHeight="1"/>
    <row r="1966" ht="12.75" customHeight="1"/>
    <row r="1967" ht="12.75" customHeight="1"/>
    <row r="1968" ht="12.75" customHeight="1"/>
    <row r="1969" ht="12.75" customHeight="1"/>
    <row r="1970" ht="12.75" customHeight="1"/>
    <row r="1971" ht="12.75" customHeight="1"/>
    <row r="1972" ht="12.75" customHeight="1"/>
    <row r="1973" ht="12.75" customHeight="1"/>
    <row r="1974" ht="12.75" customHeight="1"/>
    <row r="1975" ht="12.75" customHeight="1"/>
    <row r="1976" ht="12.75" customHeight="1"/>
    <row r="1977" ht="12.75" customHeight="1"/>
    <row r="1978" ht="12.75" customHeight="1"/>
    <row r="1979" ht="12.75" customHeight="1"/>
    <row r="1980" ht="12.75" customHeight="1"/>
    <row r="1981" ht="12.75" customHeight="1"/>
    <row r="1982" ht="12.75" customHeight="1"/>
    <row r="1983" ht="12.75" customHeight="1"/>
    <row r="1984" ht="12.75" customHeight="1"/>
    <row r="1985" ht="12.75" customHeight="1"/>
    <row r="1986" ht="12.75" customHeight="1"/>
    <row r="1987" ht="12.75" customHeight="1"/>
    <row r="1988" ht="12.75" customHeight="1"/>
    <row r="1989" ht="12.75" customHeight="1"/>
    <row r="1990" ht="12.75" customHeight="1"/>
    <row r="1991" ht="12.75" customHeight="1"/>
    <row r="1992" ht="12.75" customHeight="1"/>
    <row r="1993" ht="12.75" customHeight="1"/>
    <row r="1994" ht="12.75" customHeight="1"/>
    <row r="1995" ht="12.75" customHeight="1"/>
    <row r="1996" ht="12.75" customHeight="1"/>
    <row r="1997" ht="12.75" customHeight="1"/>
    <row r="1998" ht="12.75" customHeight="1"/>
    <row r="1999" ht="12.75" customHeight="1"/>
    <row r="2000" ht="12.75" customHeight="1"/>
    <row r="2001" ht="12.75" customHeight="1"/>
    <row r="2002" ht="12.75" customHeight="1"/>
    <row r="2003" ht="12.75" customHeight="1"/>
    <row r="2004" ht="12.75" customHeight="1"/>
    <row r="2005" ht="12.75" customHeight="1"/>
    <row r="2006" ht="12.75" customHeight="1"/>
    <row r="2007" ht="12.75" customHeight="1"/>
    <row r="2008" ht="12.75" customHeight="1"/>
    <row r="2009" ht="12.75" customHeight="1"/>
    <row r="2010" ht="12.75" customHeight="1"/>
    <row r="2011" ht="12.75" customHeight="1"/>
    <row r="2012" ht="12.75" customHeight="1"/>
    <row r="2013" ht="12.75" customHeight="1"/>
    <row r="2014" ht="12.75" customHeight="1"/>
    <row r="2015" ht="12.75" customHeight="1"/>
    <row r="2016" ht="12.75" customHeight="1"/>
    <row r="2017" ht="12.75" customHeight="1"/>
    <row r="2018" ht="12.75" customHeight="1"/>
    <row r="2019" ht="12.75" customHeight="1"/>
    <row r="2020" ht="12.75" customHeight="1"/>
    <row r="2021" ht="12.75" customHeight="1"/>
    <row r="2022" ht="12.75" customHeight="1"/>
    <row r="2023" ht="12.75" customHeight="1"/>
    <row r="2024" ht="12.75" customHeight="1"/>
    <row r="2025" ht="12.75" customHeight="1"/>
    <row r="2026" ht="12.75" customHeight="1"/>
    <row r="2027" ht="12.75" customHeight="1"/>
    <row r="2028" ht="12.75" customHeight="1"/>
    <row r="2029" ht="12.75" customHeight="1"/>
    <row r="2030" ht="12.75" customHeight="1"/>
    <row r="2031" ht="12.75" customHeight="1"/>
    <row r="2032" ht="12.75" customHeight="1"/>
    <row r="2033" ht="12.75" customHeight="1"/>
    <row r="2034" ht="12.75" customHeight="1"/>
    <row r="2035" ht="12.75" customHeight="1"/>
    <row r="2036" ht="12.75" customHeight="1"/>
    <row r="2037" ht="12.75" customHeight="1"/>
    <row r="2038" ht="12.75" customHeight="1"/>
    <row r="2039" ht="12.75" customHeight="1"/>
    <row r="2040" ht="12.75" customHeight="1"/>
    <row r="2041" ht="12.75" customHeight="1"/>
    <row r="2042" ht="12.75" customHeight="1"/>
    <row r="2043" ht="12.75" customHeight="1"/>
    <row r="2044" ht="12.75" customHeight="1"/>
    <row r="2045" ht="12.75" customHeight="1"/>
    <row r="2046" ht="12.75" customHeight="1"/>
    <row r="2047" ht="12.75" customHeight="1"/>
    <row r="2048" ht="12.75" customHeight="1"/>
    <row r="2049" ht="12.75" customHeight="1"/>
    <row r="2050" ht="12.75" customHeight="1"/>
    <row r="2051" ht="12.75" customHeight="1"/>
    <row r="2052" ht="12.75" customHeight="1"/>
    <row r="2053" ht="12.75" customHeight="1"/>
    <row r="2054" ht="12.75" customHeight="1"/>
    <row r="2055" ht="12.75" customHeight="1"/>
    <row r="2056" ht="12.75" customHeight="1"/>
    <row r="2057" ht="12.75" customHeight="1"/>
    <row r="2058" ht="12.75" customHeight="1"/>
    <row r="2059" ht="12.75" customHeight="1"/>
    <row r="2060" ht="12.75" customHeight="1"/>
    <row r="2061" ht="12.75" customHeight="1"/>
    <row r="2062" ht="12.75" customHeight="1"/>
    <row r="2063" ht="12.75" customHeight="1"/>
    <row r="2064" ht="12.75" customHeight="1"/>
    <row r="2065" ht="12.75" customHeight="1"/>
    <row r="2066" ht="12.75" customHeight="1"/>
    <row r="2067" ht="12.75" customHeight="1"/>
    <row r="2068" ht="12.75" customHeight="1"/>
    <row r="2069" ht="12.75" customHeight="1"/>
    <row r="2070" ht="12.75" customHeight="1"/>
    <row r="2071" ht="12.75" customHeight="1"/>
    <row r="2072" ht="12.75" customHeight="1"/>
    <row r="2073" ht="12.75" customHeight="1"/>
    <row r="2074" ht="12.75" customHeight="1"/>
    <row r="2075" ht="12.75" customHeight="1"/>
    <row r="2076" ht="12.75" customHeight="1"/>
    <row r="2077" ht="12.75" customHeight="1"/>
    <row r="2078" ht="12.75" customHeight="1"/>
    <row r="2079" ht="12.75" customHeight="1"/>
    <row r="2080" ht="12.75" customHeight="1"/>
    <row r="2081" ht="12.75" customHeight="1"/>
    <row r="2082" ht="12.75" customHeight="1"/>
    <row r="2083" ht="12.75" customHeight="1"/>
    <row r="2084" ht="12.75" customHeight="1"/>
    <row r="2085" ht="12.75" customHeight="1"/>
    <row r="2086" ht="12.75" customHeight="1"/>
    <row r="2087" ht="12.75" customHeight="1"/>
    <row r="2088" ht="12.75" customHeight="1"/>
    <row r="2089" ht="12.75" customHeight="1"/>
    <row r="2090" ht="12.75" customHeight="1"/>
    <row r="2091" ht="12.75" customHeight="1"/>
    <row r="2092" ht="12.75" customHeight="1"/>
    <row r="2093" ht="12.75" customHeight="1"/>
    <row r="2094" ht="12.75" customHeight="1"/>
    <row r="2095" ht="12.75" customHeight="1"/>
    <row r="2096" ht="12.75" customHeight="1"/>
    <row r="2097" ht="12.75" customHeight="1"/>
    <row r="2098" ht="12.75" customHeight="1"/>
    <row r="2099" ht="12.75" customHeight="1"/>
    <row r="2100" ht="12.75" customHeight="1"/>
    <row r="2101" ht="12.75" customHeight="1"/>
    <row r="2102" ht="12.75" customHeight="1"/>
    <row r="2103" ht="12.75" customHeight="1"/>
    <row r="2104" ht="12.75" customHeight="1"/>
    <row r="2105" ht="12.75" customHeight="1"/>
    <row r="2106" ht="12.75" customHeight="1"/>
    <row r="2107" ht="12.75" customHeight="1"/>
    <row r="2108" ht="12.75" customHeight="1"/>
    <row r="2109" ht="12.75" customHeight="1"/>
    <row r="2110" ht="12.75" customHeight="1"/>
    <row r="2111" ht="12.75" customHeight="1"/>
    <row r="2112" ht="12.75" customHeight="1"/>
    <row r="2113" ht="12.75" customHeight="1"/>
    <row r="2114" ht="12.75" customHeight="1"/>
    <row r="2115" ht="12.75" customHeight="1"/>
    <row r="2116" ht="12.75" customHeight="1"/>
    <row r="2117" ht="12.75" customHeight="1"/>
    <row r="2118" ht="12.75" customHeight="1"/>
    <row r="2119" ht="12.75" customHeight="1"/>
    <row r="2120" ht="12.75" customHeight="1"/>
    <row r="2121" ht="12.75" customHeight="1"/>
    <row r="2122" ht="12.75" customHeight="1"/>
    <row r="2123" ht="12.75" customHeight="1"/>
    <row r="2124" ht="12.75" customHeight="1"/>
    <row r="2125" ht="12.75" customHeight="1"/>
    <row r="2126" ht="12.75" customHeight="1"/>
    <row r="2127" ht="12.75" customHeight="1"/>
    <row r="2128" ht="12.75" customHeight="1"/>
    <row r="2129" ht="12.75" customHeight="1"/>
    <row r="2130" ht="12.75" customHeight="1"/>
    <row r="2131" ht="12.75" customHeight="1"/>
    <row r="2132" ht="12.75" customHeight="1"/>
    <row r="2133" ht="12.75" customHeight="1"/>
    <row r="2134" ht="12.75" customHeight="1"/>
    <row r="2135" ht="12.75" customHeight="1"/>
    <row r="2136" ht="12.75" customHeight="1"/>
    <row r="2137" ht="12.75" customHeight="1"/>
    <row r="2138" ht="12.75" customHeight="1"/>
    <row r="2139" ht="12.75" customHeight="1"/>
    <row r="2140" ht="12.75" customHeight="1"/>
    <row r="2141" ht="12.75" customHeight="1"/>
    <row r="2142" ht="12.75" customHeight="1"/>
    <row r="2143" ht="12.75" customHeight="1"/>
    <row r="2144" ht="12.75" customHeight="1"/>
    <row r="2145" ht="12.75" customHeight="1"/>
    <row r="2146" ht="12.75" customHeight="1"/>
    <row r="2147" ht="12.75" customHeight="1"/>
    <row r="2148" ht="12.75" customHeight="1"/>
    <row r="2149" ht="12.75" customHeight="1"/>
    <row r="2150" ht="12.75" customHeight="1"/>
    <row r="2151" ht="12.75" customHeight="1"/>
    <row r="2152" ht="12.75" customHeight="1"/>
    <row r="2153" ht="12.75" customHeight="1"/>
    <row r="2154" ht="12.75" customHeight="1"/>
    <row r="2155" ht="12.75" customHeight="1"/>
    <row r="2156" ht="12.75" customHeight="1"/>
    <row r="2157" ht="12.75" customHeight="1"/>
    <row r="2158" ht="12.75" customHeight="1"/>
    <row r="2159" ht="12.75" customHeight="1"/>
    <row r="2160" ht="12.75" customHeight="1"/>
    <row r="2161" ht="12.75" customHeight="1"/>
    <row r="2162" ht="12.75" customHeight="1"/>
    <row r="2163" ht="12.75" customHeight="1"/>
    <row r="2164" ht="12.75" customHeight="1"/>
    <row r="2165" ht="12.75" customHeight="1"/>
    <row r="2166" ht="12.75" customHeight="1"/>
    <row r="2167" ht="12.75" customHeight="1"/>
    <row r="2168" ht="12.75" customHeight="1"/>
    <row r="2169" ht="12.75" customHeight="1"/>
    <row r="2170" ht="12.75" customHeight="1"/>
    <row r="2171" ht="12.75" customHeight="1"/>
    <row r="2172" ht="12.75" customHeight="1"/>
    <row r="2173" ht="12.75" customHeight="1"/>
    <row r="2174" ht="12.75" customHeight="1"/>
    <row r="2175" ht="12.75" customHeight="1"/>
    <row r="2176" ht="12.75" customHeight="1"/>
    <row r="2177" ht="12.75" customHeight="1"/>
    <row r="2178" ht="12.75" customHeight="1"/>
    <row r="2179" ht="12.75" customHeight="1"/>
    <row r="2180" ht="12.75" customHeight="1"/>
    <row r="2181" ht="12.75" customHeight="1"/>
    <row r="2182" ht="12.75" customHeight="1"/>
    <row r="2183" ht="12.75" customHeight="1"/>
    <row r="2184" ht="12.75" customHeight="1"/>
    <row r="2185" ht="12.75" customHeight="1"/>
    <row r="2186" ht="12.75" customHeight="1"/>
    <row r="2187" ht="12.75" customHeight="1"/>
    <row r="2188" ht="12.75" customHeight="1"/>
    <row r="2189" ht="12.75" customHeight="1"/>
    <row r="2190" ht="12.75" customHeight="1"/>
    <row r="2191" ht="12.75" customHeight="1"/>
    <row r="2192" ht="12.75" customHeight="1"/>
    <row r="2193" ht="12.75" customHeight="1"/>
    <row r="2194" ht="12.75" customHeight="1"/>
    <row r="2195" ht="12.75" customHeight="1"/>
    <row r="2196" ht="12.75" customHeight="1"/>
    <row r="2197" ht="12.75" customHeight="1"/>
    <row r="2198" ht="12.75" customHeight="1"/>
    <row r="2199" ht="12.75" customHeight="1"/>
    <row r="2200" ht="12.75" customHeight="1"/>
    <row r="2201" ht="12.75" customHeight="1"/>
    <row r="2202" ht="12.75" customHeight="1"/>
    <row r="2203" ht="12.75" customHeight="1"/>
    <row r="2204" ht="12.75" customHeight="1"/>
    <row r="2205" ht="12.75" customHeight="1"/>
    <row r="2206" ht="12.75" customHeight="1"/>
    <row r="2207" ht="12.75" customHeight="1"/>
    <row r="2208" ht="12.75" customHeight="1"/>
    <row r="2209" ht="12.75" customHeight="1"/>
    <row r="2210" ht="12.75" customHeight="1"/>
    <row r="2211" ht="12.75" customHeight="1"/>
    <row r="2212" ht="12.75" customHeight="1"/>
    <row r="2213" ht="12.75" customHeight="1"/>
    <row r="2214" ht="12.75" customHeight="1"/>
    <row r="2215" ht="12.75" customHeight="1"/>
    <row r="2216" ht="12.75" customHeight="1"/>
    <row r="2217" ht="12.75" customHeight="1"/>
    <row r="2218" ht="12.75" customHeight="1"/>
    <row r="2219" ht="12.75" customHeight="1"/>
    <row r="2220" ht="12.75" customHeight="1"/>
    <row r="2221" ht="12.75" customHeight="1"/>
    <row r="2222" ht="12.75" customHeight="1"/>
    <row r="2223" ht="12.75" customHeight="1"/>
    <row r="2224" ht="12.75" customHeight="1"/>
    <row r="2225" ht="12.75" customHeight="1"/>
    <row r="2226" ht="12.75" customHeight="1"/>
    <row r="2227" ht="12.75" customHeight="1"/>
    <row r="2228" ht="12.75" customHeight="1"/>
    <row r="2229" ht="12.75" customHeight="1"/>
    <row r="2230" ht="12.75" customHeight="1"/>
    <row r="2231" ht="12.75" customHeight="1"/>
    <row r="2232" ht="12.75" customHeight="1"/>
    <row r="2233" ht="12.75" customHeight="1"/>
    <row r="2234" ht="12.75" customHeight="1"/>
    <row r="2235" ht="12.75" customHeight="1"/>
    <row r="2236" ht="12.75" customHeight="1"/>
    <row r="2237" ht="12.75" customHeight="1"/>
    <row r="2238" ht="12.75" customHeight="1"/>
    <row r="2239" ht="12.75" customHeight="1"/>
    <row r="2240" ht="12.75" customHeight="1"/>
    <row r="2241" ht="12.75" customHeight="1"/>
    <row r="2242" ht="12.75" customHeight="1"/>
    <row r="2243" ht="12.75" customHeight="1"/>
    <row r="2244" ht="12.75" customHeight="1"/>
    <row r="2245" ht="12.75" customHeight="1"/>
    <row r="2246" ht="12.75" customHeight="1"/>
    <row r="2247" ht="12.75" customHeight="1"/>
    <row r="2248" ht="12.75" customHeight="1"/>
    <row r="2249" ht="12.75" customHeight="1"/>
    <row r="2250" ht="12.75" customHeight="1"/>
    <row r="2251" ht="12.75" customHeight="1"/>
    <row r="2252" ht="12.75" customHeight="1"/>
    <row r="2253" ht="12.75" customHeight="1"/>
    <row r="2254" ht="12.75" customHeight="1"/>
    <row r="2255" ht="12.75" customHeight="1"/>
    <row r="2256" ht="12.75" customHeight="1"/>
    <row r="2257" ht="12.75" customHeight="1"/>
    <row r="2258" ht="12.75" customHeight="1"/>
    <row r="2259" ht="12.75" customHeight="1"/>
    <row r="2260" ht="12.75" customHeight="1"/>
    <row r="2261" ht="12.75" customHeight="1"/>
    <row r="2262" ht="12.75" customHeight="1"/>
    <row r="2263" ht="12.75" customHeight="1"/>
    <row r="2264" ht="12.75" customHeight="1"/>
    <row r="2265" ht="12.75" customHeight="1"/>
    <row r="2266" ht="12.75" customHeight="1"/>
    <row r="2267" ht="12.75" customHeight="1"/>
    <row r="2268" ht="12.75" customHeight="1"/>
    <row r="2269" ht="12.75" customHeight="1"/>
    <row r="2270" ht="12.75" customHeight="1"/>
    <row r="2271" ht="12.75" customHeight="1"/>
    <row r="2272" ht="12.75" customHeight="1"/>
    <row r="2273" ht="12.75" customHeight="1"/>
    <row r="2274" ht="12.75" customHeight="1"/>
    <row r="2275" ht="12.75" customHeight="1"/>
    <row r="2276" ht="12.75" customHeight="1"/>
    <row r="2277" ht="12.75" customHeight="1"/>
    <row r="2278" ht="12.75" customHeight="1"/>
    <row r="2279" ht="12.75" customHeight="1"/>
    <row r="2280" ht="12.75" customHeight="1"/>
    <row r="2281" ht="12.75" customHeight="1"/>
    <row r="2282" ht="12.75" customHeight="1"/>
    <row r="2283" ht="12.75" customHeight="1"/>
    <row r="2284" ht="12.75" customHeight="1"/>
    <row r="2285" ht="12.75" customHeight="1"/>
    <row r="2286" ht="12.75" customHeight="1"/>
    <row r="2287" ht="12.75" customHeight="1"/>
    <row r="2288" ht="12.75" customHeight="1"/>
    <row r="2289" ht="12.75" customHeight="1"/>
    <row r="2290" ht="12.75" customHeight="1"/>
    <row r="2291" ht="12.75" customHeight="1"/>
    <row r="2292" ht="12.75" customHeight="1"/>
    <row r="2293" ht="12.75" customHeight="1"/>
    <row r="2294" ht="12.75" customHeight="1"/>
    <row r="2295" ht="12.75" customHeight="1"/>
    <row r="2296" ht="12.75" customHeight="1"/>
    <row r="2297" ht="12.75" customHeight="1"/>
    <row r="2298" ht="12.75" customHeight="1"/>
    <row r="2299" ht="12.75" customHeight="1"/>
    <row r="2300" ht="12.75" customHeight="1"/>
    <row r="2301" ht="12.75" customHeight="1"/>
    <row r="2302" ht="12.75" customHeight="1"/>
    <row r="2303" ht="12.75" customHeight="1"/>
    <row r="2304" ht="12.75" customHeight="1"/>
    <row r="2305" ht="12.75" customHeight="1"/>
    <row r="2306" ht="12.75" customHeight="1"/>
    <row r="2307" ht="12.75" customHeight="1"/>
    <row r="2308" ht="12.75" customHeight="1"/>
    <row r="2309" ht="12.75" customHeight="1"/>
    <row r="2310" ht="12.75" customHeight="1"/>
    <row r="2311" ht="12.75" customHeight="1"/>
    <row r="2312" ht="12.75" customHeight="1"/>
    <row r="2313" ht="12.75" customHeight="1"/>
    <row r="2314" ht="12.75" customHeight="1"/>
    <row r="2315" ht="12.75" customHeight="1"/>
    <row r="2316" ht="12.75" customHeight="1"/>
    <row r="2317" ht="12.75" customHeight="1"/>
    <row r="2318" ht="12.75" customHeight="1"/>
    <row r="2319" ht="12.75" customHeight="1"/>
    <row r="2320" ht="12.75" customHeight="1"/>
    <row r="2321" ht="12.75" customHeight="1"/>
    <row r="2322" ht="12.75" customHeight="1"/>
    <row r="2323" ht="12.75" customHeight="1"/>
    <row r="2324" ht="12.75" customHeight="1"/>
    <row r="2325" ht="12.75" customHeight="1"/>
    <row r="2326" ht="12.75" customHeight="1"/>
    <row r="2327" ht="12.75" customHeight="1"/>
    <row r="2328" ht="12.75" customHeight="1"/>
    <row r="2329" ht="12.75" customHeight="1"/>
    <row r="2330" ht="12.75" customHeight="1"/>
    <row r="2331" ht="12.75" customHeight="1"/>
    <row r="2332" ht="12.75" customHeight="1"/>
    <row r="2333" ht="12.75" customHeight="1"/>
    <row r="2334" ht="12.75" customHeight="1"/>
    <row r="2335" ht="12.75" customHeight="1"/>
    <row r="2336" ht="12.75" customHeight="1"/>
    <row r="2337" ht="12.75" customHeight="1"/>
    <row r="2338" ht="12.75" customHeight="1"/>
    <row r="2339" ht="12.75" customHeight="1"/>
    <row r="2340" ht="12.75" customHeight="1"/>
    <row r="2341" ht="12.75" customHeight="1"/>
    <row r="2342" ht="12.75" customHeight="1"/>
    <row r="2343" ht="12.75" customHeight="1"/>
    <row r="2344" ht="12.75" customHeight="1"/>
    <row r="2345" ht="12.75" customHeight="1"/>
    <row r="2346" ht="12.75" customHeight="1"/>
    <row r="2347" ht="12.75" customHeight="1"/>
    <row r="2348" ht="12.75" customHeight="1"/>
    <row r="2349" ht="12.75" customHeight="1"/>
    <row r="2350" ht="12.75" customHeight="1"/>
    <row r="2351" ht="12.75" customHeight="1"/>
    <row r="2352" ht="12.75" customHeight="1"/>
    <row r="2353" ht="12.75" customHeight="1"/>
    <row r="2354" ht="12.75" customHeight="1"/>
    <row r="2355" ht="12.75" customHeight="1"/>
    <row r="2356" ht="12.75" customHeight="1"/>
    <row r="2357" ht="12.75" customHeight="1"/>
    <row r="2358" ht="12.75" customHeight="1"/>
    <row r="2359" ht="12.75" customHeight="1"/>
    <row r="2360" ht="12.75" customHeight="1"/>
    <row r="2361" ht="12.75" customHeight="1"/>
    <row r="2362" ht="12.75" customHeight="1"/>
    <row r="2363" ht="12.75" customHeight="1"/>
    <row r="2364" ht="12.75" customHeight="1"/>
    <row r="2365" ht="12.75" customHeight="1"/>
    <row r="2366" ht="12.75" customHeight="1"/>
    <row r="2367" ht="12.75" customHeight="1"/>
    <row r="2368" ht="12.75" customHeight="1"/>
    <row r="2369" ht="12.75" customHeight="1"/>
    <row r="2370" ht="12.75" customHeight="1"/>
    <row r="2371" ht="12.75" customHeight="1"/>
    <row r="2372" ht="12.75" customHeight="1"/>
    <row r="2373" ht="12.75" customHeight="1"/>
    <row r="2374" ht="12.75" customHeight="1"/>
    <row r="2375" ht="12.75" customHeight="1"/>
    <row r="2376" ht="12.75" customHeight="1"/>
    <row r="2377" ht="12.75" customHeight="1"/>
    <row r="2378" ht="12.75" customHeight="1"/>
    <row r="2379" ht="12.75" customHeight="1"/>
    <row r="2380" ht="12.75" customHeight="1"/>
    <row r="2381" ht="12.75" customHeight="1"/>
    <row r="2382" ht="12.75" customHeight="1"/>
    <row r="2383" ht="12.75" customHeight="1"/>
    <row r="2384" ht="12.75" customHeight="1"/>
    <row r="2385" ht="12.75" customHeight="1"/>
    <row r="2386" ht="12.75" customHeight="1"/>
    <row r="2387" ht="12.75" customHeight="1"/>
    <row r="2388" ht="12.75" customHeight="1"/>
    <row r="2389" ht="12.75" customHeight="1"/>
    <row r="2390" ht="12.75" customHeight="1"/>
    <row r="2391" ht="12.75" customHeight="1"/>
    <row r="2392" ht="12.75" customHeight="1"/>
    <row r="2393" ht="12.75" customHeight="1"/>
    <row r="2394" ht="12.75" customHeight="1"/>
    <row r="2395" ht="12.75" customHeight="1"/>
    <row r="2396" ht="12.75" customHeight="1"/>
    <row r="2397" ht="12.75" customHeight="1"/>
    <row r="2398" ht="12.75" customHeight="1"/>
    <row r="2399" ht="12.75" customHeight="1"/>
    <row r="2400" ht="12.75" customHeight="1"/>
    <row r="2401" ht="12.75" customHeight="1"/>
    <row r="2402" ht="12.75" customHeight="1"/>
    <row r="2403" ht="12.75" customHeight="1"/>
    <row r="2404" ht="12.75" customHeight="1"/>
    <row r="2405" ht="12.75" customHeight="1"/>
    <row r="2406" ht="12.75" customHeight="1"/>
    <row r="2407" ht="12.75" customHeight="1"/>
    <row r="2408" ht="12.75" customHeight="1"/>
    <row r="2409" ht="12.75" customHeight="1"/>
    <row r="2410" ht="12.75" customHeight="1"/>
    <row r="2411" ht="12.75" customHeight="1"/>
    <row r="2412" ht="12.75" customHeight="1"/>
    <row r="2413" ht="12.75" customHeight="1"/>
    <row r="2414" ht="12.75" customHeight="1"/>
    <row r="2415" ht="12.75" customHeight="1"/>
    <row r="2416" ht="12.75" customHeight="1"/>
    <row r="2417" ht="12.75" customHeight="1"/>
    <row r="2418" ht="12.75" customHeight="1"/>
    <row r="2419" ht="12.75" customHeight="1"/>
    <row r="2420" ht="12.75" customHeight="1"/>
    <row r="2421" ht="12.75" customHeight="1"/>
    <row r="2422" ht="12.75" customHeight="1"/>
    <row r="2423" ht="12.75" customHeight="1"/>
    <row r="2424" ht="12.75" customHeight="1"/>
    <row r="2425" ht="12.75" customHeight="1"/>
    <row r="2426" ht="12.75" customHeight="1"/>
    <row r="2427" ht="12.75" customHeight="1"/>
    <row r="2428" ht="12.75" customHeight="1"/>
    <row r="2429" ht="12.75" customHeight="1"/>
    <row r="2430" ht="12.75" customHeight="1"/>
    <row r="2431" ht="12.75" customHeight="1"/>
    <row r="2432" ht="12.75" customHeight="1"/>
    <row r="2433" ht="12.75" customHeight="1"/>
    <row r="2434" ht="12.75" customHeight="1"/>
    <row r="2435" ht="12.75" customHeight="1"/>
    <row r="2436" ht="12.75" customHeight="1"/>
    <row r="2437" ht="12.75" customHeight="1"/>
    <row r="2438" ht="12.75" customHeight="1"/>
    <row r="2439" ht="12.75" customHeight="1"/>
    <row r="2440" ht="12.75" customHeight="1"/>
    <row r="2441" ht="12.75" customHeight="1"/>
    <row r="2442" ht="12.75" customHeight="1"/>
    <row r="2443" ht="12.75" customHeight="1"/>
    <row r="2444" ht="12.75" customHeight="1"/>
    <row r="2445" ht="12.75" customHeight="1"/>
    <row r="2446" ht="12.75" customHeight="1"/>
    <row r="2447" ht="12.75" customHeight="1"/>
    <row r="2448" ht="12.75" customHeight="1"/>
    <row r="2449" ht="12.75" customHeight="1"/>
    <row r="2450" ht="12.75" customHeight="1"/>
    <row r="2451" ht="12.75" customHeight="1"/>
    <row r="2452" ht="12.75" customHeight="1"/>
    <row r="2453" ht="12.75" customHeight="1"/>
    <row r="2454" ht="12.75" customHeight="1"/>
    <row r="2455" ht="12.75" customHeight="1"/>
    <row r="2456" ht="12.75" customHeight="1"/>
    <row r="2457" ht="12.75" customHeight="1"/>
    <row r="2458" ht="12.75" customHeight="1"/>
    <row r="2459" ht="12.75" customHeight="1"/>
    <row r="2460" ht="12.75" customHeight="1"/>
    <row r="2461" ht="12.75" customHeight="1"/>
    <row r="2462" ht="12.75" customHeight="1"/>
    <row r="2463" ht="12.75" customHeight="1"/>
    <row r="2464" ht="12.75" customHeight="1"/>
    <row r="2465" ht="12.75" customHeight="1"/>
    <row r="2466" ht="12.75" customHeight="1"/>
    <row r="2467" ht="12.75" customHeight="1"/>
    <row r="2468" ht="12.75" customHeight="1"/>
    <row r="2469" ht="12.75" customHeight="1"/>
    <row r="2470" ht="12.75" customHeight="1"/>
    <row r="2471" ht="12.75" customHeight="1"/>
    <row r="2472" ht="12.75" customHeight="1"/>
    <row r="2473" ht="12.75" customHeight="1"/>
    <row r="2474" ht="12.75" customHeight="1"/>
    <row r="2475" ht="12.75" customHeight="1"/>
    <row r="2476" ht="12.75" customHeight="1"/>
    <row r="2477" ht="12.75" customHeight="1"/>
    <row r="2478" ht="12.75" customHeight="1"/>
    <row r="2479" ht="12.75" customHeight="1"/>
    <row r="2480" ht="12.75" customHeight="1"/>
    <row r="2481" ht="12.75" customHeight="1"/>
    <row r="2482" ht="12.75" customHeight="1"/>
    <row r="2483" ht="12.75" customHeight="1"/>
    <row r="2484" ht="12.75" customHeight="1"/>
    <row r="2485" ht="12.75" customHeight="1"/>
    <row r="2486" ht="12.75" customHeight="1"/>
    <row r="2487" ht="12.75" customHeight="1"/>
    <row r="2488" ht="12.75" customHeight="1"/>
    <row r="2489" ht="12.75" customHeight="1"/>
    <row r="2490" ht="12.75" customHeight="1"/>
    <row r="2491" ht="12.75" customHeight="1"/>
    <row r="2492" ht="12.75" customHeight="1"/>
    <row r="2493" ht="12.75" customHeight="1"/>
    <row r="2494" ht="12.75" customHeight="1"/>
    <row r="2495" ht="12.75" customHeight="1"/>
    <row r="2496" ht="12.75" customHeight="1"/>
    <row r="2497" ht="12.75" customHeight="1"/>
    <row r="2498" ht="12.75" customHeight="1"/>
    <row r="2499" ht="12.75" customHeight="1"/>
    <row r="2500" ht="12.75" customHeight="1"/>
    <row r="2501" ht="12.75" customHeight="1"/>
    <row r="2502" ht="12.75" customHeight="1"/>
    <row r="2503" ht="12.75" customHeight="1"/>
    <row r="2504" ht="12.75" customHeight="1"/>
    <row r="2505" ht="12.75" customHeight="1"/>
    <row r="2506" ht="12.75" customHeight="1"/>
    <row r="2507" ht="12.75" customHeight="1"/>
    <row r="2508" ht="12.75" customHeight="1"/>
    <row r="2509" ht="12.75" customHeight="1"/>
    <row r="2510" ht="12.75" customHeight="1"/>
    <row r="2511" ht="12.75" customHeight="1"/>
    <row r="2512" ht="12.75" customHeight="1"/>
    <row r="2513" ht="12.75" customHeight="1"/>
    <row r="2514" ht="12.75" customHeight="1"/>
    <row r="2515" ht="12.75" customHeight="1"/>
    <row r="2516" ht="12.75" customHeight="1"/>
    <row r="2517" ht="12.75" customHeight="1"/>
    <row r="2518" ht="12.75" customHeight="1"/>
    <row r="2519" ht="12.75" customHeight="1"/>
    <row r="2520" ht="12.75" customHeight="1"/>
    <row r="2521" ht="12.75" customHeight="1"/>
    <row r="2522" ht="12.75" customHeight="1"/>
    <row r="2523" ht="12.75" customHeight="1"/>
    <row r="2524" ht="12.75" customHeight="1"/>
    <row r="2525" ht="12.75" customHeight="1"/>
    <row r="2526" ht="12.75" customHeight="1"/>
    <row r="2527" ht="12.75" customHeight="1"/>
    <row r="2528" ht="12.75" customHeight="1"/>
    <row r="2529" ht="12.75" customHeight="1"/>
    <row r="2530" ht="12.75" customHeight="1"/>
    <row r="2531" ht="12.75" customHeight="1"/>
    <row r="2532" ht="12.75" customHeight="1"/>
    <row r="2533" ht="12.75" customHeight="1"/>
    <row r="2534" ht="12.75" customHeight="1"/>
    <row r="2535" ht="12.75" customHeight="1"/>
    <row r="2536" ht="12.75" customHeight="1"/>
    <row r="2537" ht="12.75" customHeight="1"/>
    <row r="2538" ht="12.75" customHeight="1"/>
    <row r="2539" ht="12.75" customHeight="1"/>
    <row r="2540" ht="12.75" customHeight="1"/>
    <row r="2541" ht="12.75" customHeight="1"/>
    <row r="2542" ht="12.75" customHeight="1"/>
    <row r="2543" ht="12.75" customHeight="1"/>
    <row r="2544" ht="12.75" customHeight="1"/>
    <row r="2545" ht="12.75" customHeight="1"/>
    <row r="2546" ht="12.75" customHeight="1"/>
    <row r="2547" ht="12.75" customHeight="1"/>
    <row r="2548" ht="12.75" customHeight="1"/>
    <row r="2549" ht="12.75" customHeight="1"/>
    <row r="2550" ht="12.75" customHeight="1"/>
    <row r="2551" ht="12.75" customHeight="1"/>
    <row r="2552" ht="12.75" customHeight="1"/>
    <row r="2553" ht="12.75" customHeight="1"/>
    <row r="2554" ht="12.75" customHeight="1"/>
    <row r="2555" ht="12.75" customHeight="1"/>
    <row r="2556" ht="12.75" customHeight="1"/>
    <row r="2557" ht="12.75" customHeight="1"/>
    <row r="2558" ht="12.75" customHeight="1"/>
    <row r="2559" ht="12.75" customHeight="1"/>
    <row r="2560" ht="12.75" customHeight="1"/>
    <row r="2561" ht="12.75" customHeight="1"/>
    <row r="2562" ht="12.75" customHeight="1"/>
    <row r="2563" ht="12.75" customHeight="1"/>
    <row r="2564" ht="12.75" customHeight="1"/>
    <row r="2565" ht="12.75" customHeight="1"/>
    <row r="2566" ht="12.75" customHeight="1"/>
    <row r="2567" ht="12.75" customHeight="1"/>
    <row r="2568" ht="12.75" customHeight="1"/>
    <row r="2569" ht="12.75" customHeight="1"/>
    <row r="2570" ht="12.75" customHeight="1"/>
    <row r="2571" ht="12.75" customHeight="1"/>
    <row r="2572" ht="12.75" customHeight="1"/>
    <row r="2573" ht="12.75" customHeight="1"/>
    <row r="2574" ht="12.75" customHeight="1"/>
    <row r="2575" ht="12.75" customHeight="1"/>
    <row r="2576" ht="12.75" customHeight="1"/>
    <row r="2577" ht="12.75" customHeight="1"/>
    <row r="2578" ht="12.75" customHeight="1"/>
    <row r="2579" ht="12.75" customHeight="1"/>
    <row r="2580" ht="12.75" customHeight="1"/>
    <row r="2581" ht="12.75" customHeight="1"/>
    <row r="2582" ht="12.75" customHeight="1"/>
    <row r="2583" ht="12.75" customHeight="1"/>
    <row r="2584" ht="12.75" customHeight="1"/>
    <row r="2585" ht="12.75" customHeight="1"/>
    <row r="2586" ht="12.75" customHeight="1"/>
    <row r="2587" ht="12.75" customHeight="1"/>
    <row r="2588" ht="12.75" customHeight="1"/>
    <row r="2589" ht="12.75" customHeight="1"/>
    <row r="2590" ht="12.75" customHeight="1"/>
    <row r="2591" ht="12.75" customHeight="1"/>
    <row r="2592" ht="12.75" customHeight="1"/>
    <row r="2593" ht="12.75" customHeight="1"/>
    <row r="2594" ht="12.75" customHeight="1"/>
    <row r="2595" ht="12.75" customHeight="1"/>
    <row r="2596" ht="12.75" customHeight="1"/>
    <row r="2597" ht="12.75" customHeight="1"/>
    <row r="2598" ht="12.75" customHeight="1"/>
    <row r="2599" ht="12.75" customHeight="1"/>
    <row r="2600" ht="12.75" customHeight="1"/>
    <row r="2601" ht="12.75" customHeight="1"/>
    <row r="2602" ht="12.75" customHeight="1"/>
    <row r="2603" ht="12.75" customHeight="1"/>
    <row r="2604" ht="12.75" customHeight="1"/>
    <row r="2605" ht="12.75" customHeight="1"/>
    <row r="2606" ht="12.75" customHeight="1"/>
    <row r="2607" ht="12.75" customHeight="1"/>
    <row r="2608" ht="12.75" customHeight="1"/>
    <row r="2609" ht="12.75" customHeight="1"/>
    <row r="2610" ht="12.75" customHeight="1"/>
    <row r="2611" ht="12.75" customHeight="1"/>
    <row r="2612" ht="12.75" customHeight="1"/>
    <row r="2613" ht="12.75" customHeight="1"/>
    <row r="2614" ht="12.75" customHeight="1"/>
    <row r="2615" ht="12.75" customHeight="1"/>
    <row r="2616" ht="12.75" customHeight="1"/>
    <row r="2617" ht="12.75" customHeight="1"/>
    <row r="2618" ht="12.75" customHeight="1"/>
    <row r="2619" ht="12.75" customHeight="1"/>
    <row r="2620" ht="12.75" customHeight="1"/>
    <row r="2621" ht="12.75" customHeight="1"/>
    <row r="2622" ht="12.75" customHeight="1"/>
    <row r="2623" ht="12.75" customHeight="1"/>
    <row r="2624" ht="12.75" customHeight="1"/>
    <row r="2625" ht="12.75" customHeight="1"/>
    <row r="2626" ht="12.75" customHeight="1"/>
    <row r="2627" ht="12.75" customHeight="1"/>
    <row r="2628" ht="12.75" customHeight="1"/>
    <row r="2629" ht="12.75" customHeight="1"/>
    <row r="2630" ht="12.75" customHeight="1"/>
    <row r="2631" ht="12.75" customHeight="1"/>
    <row r="2632" ht="12.75" customHeight="1"/>
    <row r="2633" ht="12.75" customHeight="1"/>
    <row r="2634" ht="12.75" customHeight="1"/>
    <row r="2635" ht="12.75" customHeight="1"/>
    <row r="2636" ht="12.75" customHeight="1"/>
    <row r="2637" ht="12.75" customHeight="1"/>
    <row r="2638" ht="12.75" customHeight="1"/>
    <row r="2639" ht="12.75" customHeight="1"/>
    <row r="2640" ht="12.75" customHeight="1"/>
    <row r="2641" ht="12.75" customHeight="1"/>
    <row r="2642" ht="12.75" customHeight="1"/>
    <row r="2643" ht="12.75" customHeight="1"/>
    <row r="2644" ht="12.75" customHeight="1"/>
    <row r="2645" ht="12.75" customHeight="1"/>
    <row r="2646" ht="12.75" customHeight="1"/>
    <row r="2647" ht="12.75" customHeight="1"/>
    <row r="2648" ht="12.75" customHeight="1"/>
    <row r="2649" ht="12.75" customHeight="1"/>
    <row r="2650" ht="12.75" customHeight="1"/>
    <row r="2651" ht="12.75" customHeight="1"/>
    <row r="2652" ht="12.75" customHeight="1"/>
    <row r="2653" ht="12.75" customHeight="1"/>
    <row r="2654" ht="12.75" customHeight="1"/>
    <row r="2655" ht="12.75" customHeight="1"/>
    <row r="2656" ht="12.75" customHeight="1"/>
    <row r="2657" ht="12.75" customHeight="1"/>
    <row r="2658" ht="12.75" customHeight="1"/>
    <row r="2659" ht="12.75" customHeight="1"/>
    <row r="2660" ht="12.75" customHeight="1"/>
    <row r="2661" ht="12.75" customHeight="1"/>
    <row r="2662" ht="12.75" customHeight="1"/>
    <row r="2663" ht="12.75" customHeight="1"/>
    <row r="2664" ht="12.75" customHeight="1"/>
    <row r="2665" ht="12.75" customHeight="1"/>
    <row r="2666" ht="12.75" customHeight="1"/>
    <row r="2667" ht="12.75" customHeight="1"/>
    <row r="2668" ht="12.75" customHeight="1"/>
    <row r="2669" ht="12.75" customHeight="1"/>
    <row r="2670" ht="12.75" customHeight="1"/>
    <row r="2671" ht="12.75" customHeight="1"/>
    <row r="2672" ht="12.75" customHeight="1"/>
    <row r="2673" ht="12.75" customHeight="1"/>
    <row r="2674" ht="12.75" customHeight="1"/>
    <row r="2675" ht="12.75" customHeight="1"/>
    <row r="2676" ht="12.75" customHeight="1"/>
    <row r="2677" ht="12.75" customHeight="1"/>
    <row r="2678" ht="12.75" customHeight="1"/>
    <row r="2679" ht="12.75" customHeight="1"/>
    <row r="2680" ht="12.75" customHeight="1"/>
    <row r="2681" ht="12.75" customHeight="1"/>
    <row r="2682" ht="12.75" customHeight="1"/>
    <row r="2683" ht="12.75" customHeight="1"/>
    <row r="2684" ht="12.75" customHeight="1"/>
    <row r="2685" ht="12.75" customHeight="1"/>
    <row r="2686" ht="12.75" customHeight="1"/>
    <row r="2687" ht="12.75" customHeight="1"/>
    <row r="2688" ht="12.75" customHeight="1"/>
    <row r="2689" ht="12.75" customHeight="1"/>
    <row r="2690" ht="12.75" customHeight="1"/>
    <row r="2691" ht="12.75" customHeight="1"/>
    <row r="2692" ht="12.75" customHeight="1"/>
    <row r="2693" ht="12.75" customHeight="1"/>
    <row r="2694" ht="12.75" customHeight="1"/>
    <row r="2695" ht="12.75" customHeight="1"/>
    <row r="2696" ht="12.75" customHeight="1"/>
    <row r="2697" ht="12.75" customHeight="1"/>
    <row r="2698" ht="12.75" customHeight="1"/>
    <row r="2699" ht="12.75" customHeight="1"/>
    <row r="2700" ht="12.75" customHeight="1"/>
    <row r="2701" ht="12.75" customHeight="1"/>
    <row r="2702" ht="12.75" customHeight="1"/>
    <row r="2703" ht="12.75" customHeight="1"/>
    <row r="2704" ht="12.75" customHeight="1"/>
    <row r="2705" ht="12.75" customHeight="1"/>
    <row r="2706" ht="12.75" customHeight="1"/>
    <row r="2707" ht="12.75" customHeight="1"/>
    <row r="2708" ht="12.75" customHeight="1"/>
    <row r="2709" ht="12.75" customHeight="1"/>
    <row r="2710" ht="12.75" customHeight="1"/>
    <row r="2711" ht="12.75" customHeight="1"/>
    <row r="2712" ht="12.75" customHeight="1"/>
    <row r="2713" ht="12.75" customHeight="1"/>
    <row r="2714" ht="12.75" customHeight="1"/>
    <row r="2715" ht="12.75" customHeight="1"/>
    <row r="2716" ht="12.75" customHeight="1"/>
    <row r="2717" ht="12.75" customHeight="1"/>
    <row r="2718" ht="12.75" customHeight="1"/>
    <row r="2719" ht="12.75" customHeight="1"/>
    <row r="2720" ht="12.75" customHeight="1"/>
    <row r="2721" ht="12.75" customHeight="1"/>
    <row r="2722" ht="12.75" customHeight="1"/>
    <row r="2723" ht="12.75" customHeight="1"/>
    <row r="2724" ht="12.75" customHeight="1"/>
    <row r="2725" ht="12.75" customHeight="1"/>
    <row r="2726" ht="12.75" customHeight="1"/>
    <row r="2727" ht="12.75" customHeight="1"/>
    <row r="2728" ht="12.75" customHeight="1"/>
    <row r="2729" ht="12.75" customHeight="1"/>
    <row r="2730" ht="12.75" customHeight="1"/>
    <row r="2731" ht="12.75" customHeight="1"/>
    <row r="2732" ht="12.75" customHeight="1"/>
    <row r="2733" ht="12.75" customHeight="1"/>
    <row r="2734" ht="12.75" customHeight="1"/>
    <row r="2735" ht="12.75" customHeight="1"/>
    <row r="2736" ht="12.75" customHeight="1"/>
    <row r="2737" ht="12.75" customHeight="1"/>
    <row r="2738" ht="12.75" customHeight="1"/>
    <row r="2739" ht="12.75" customHeight="1"/>
    <row r="2740" ht="12.75" customHeight="1"/>
    <row r="2741" ht="12.75" customHeight="1"/>
    <row r="2742" ht="12.75" customHeight="1"/>
    <row r="2743" ht="12.75" customHeight="1"/>
    <row r="2744" ht="12.75" customHeight="1"/>
    <row r="2745" ht="12.75" customHeight="1"/>
    <row r="2746" ht="12.75" customHeight="1"/>
    <row r="2747" ht="12.75" customHeight="1"/>
    <row r="2748" ht="12.75" customHeight="1"/>
    <row r="2749" ht="12.75" customHeight="1"/>
    <row r="2750" ht="12.75" customHeight="1"/>
    <row r="2751" ht="12.75" customHeight="1"/>
    <row r="2752" ht="12.75" customHeight="1"/>
    <row r="2753" ht="12.75" customHeight="1"/>
    <row r="2754" ht="12.75" customHeight="1"/>
    <row r="2755" ht="12.75" customHeight="1"/>
    <row r="2756" ht="12.75" customHeight="1"/>
    <row r="2757" ht="12.75" customHeight="1"/>
    <row r="2758" ht="12.75" customHeight="1"/>
    <row r="2759" ht="12.75" customHeight="1"/>
    <row r="2760" ht="12.75" customHeight="1"/>
    <row r="2761" ht="12.75" customHeight="1"/>
    <row r="2762" ht="12.75" customHeight="1"/>
    <row r="2763" ht="12.75" customHeight="1"/>
    <row r="2764" ht="12.75" customHeight="1"/>
    <row r="2765" ht="12.75" customHeight="1"/>
    <row r="2766" ht="12.75" customHeight="1"/>
    <row r="2767" ht="12.75" customHeight="1"/>
    <row r="2768" ht="12.75" customHeight="1"/>
    <row r="2769" ht="12.75" customHeight="1"/>
    <row r="2770" ht="12.75" customHeight="1"/>
    <row r="2771" ht="12.75" customHeight="1"/>
    <row r="2772" ht="12.75" customHeight="1"/>
    <row r="2773" ht="12.75" customHeight="1"/>
    <row r="2774" ht="12.75" customHeight="1"/>
    <row r="2775" ht="12.75" customHeight="1"/>
    <row r="2776" ht="12.75" customHeight="1"/>
    <row r="2777" ht="12.75" customHeight="1"/>
    <row r="2778" ht="12.75" customHeight="1"/>
    <row r="2779" ht="12.75" customHeight="1"/>
    <row r="2780" ht="12.75" customHeight="1"/>
    <row r="2781" ht="12.75" customHeight="1"/>
    <row r="2782" ht="12.75" customHeight="1"/>
    <row r="2783" ht="12.75" customHeight="1"/>
    <row r="2784" ht="12.75" customHeight="1"/>
    <row r="2785" ht="12.75" customHeight="1"/>
    <row r="2786" ht="12.75" customHeight="1"/>
    <row r="2787" ht="12.75" customHeight="1"/>
    <row r="2788" ht="12.75" customHeight="1"/>
    <row r="2789" ht="12.75" customHeight="1"/>
    <row r="2790" ht="12.75" customHeight="1"/>
    <row r="2791" ht="12.75" customHeight="1"/>
    <row r="2792" ht="12.75" customHeight="1"/>
    <row r="2793" ht="12.75" customHeight="1"/>
    <row r="2794" ht="12.75" customHeight="1"/>
    <row r="2795" ht="12.75" customHeight="1"/>
    <row r="2796" ht="12.75" customHeight="1"/>
    <row r="2797" ht="12.75" customHeight="1"/>
    <row r="2798" ht="12.75" customHeight="1"/>
    <row r="2799" ht="12.75" customHeight="1"/>
    <row r="2800" ht="12.75" customHeight="1"/>
    <row r="2801" ht="12.75" customHeight="1"/>
    <row r="2802" ht="12.75" customHeight="1"/>
    <row r="2803" ht="12.75" customHeight="1"/>
    <row r="2804" ht="12.75" customHeight="1"/>
    <row r="2805" ht="12.75" customHeight="1"/>
    <row r="2806" ht="12.75" customHeight="1"/>
    <row r="2807" ht="12.75" customHeight="1"/>
    <row r="2808" ht="12.75" customHeight="1"/>
    <row r="2809" ht="12.75" customHeight="1"/>
    <row r="2810" ht="12.75" customHeight="1"/>
    <row r="2811" ht="12.75" customHeight="1"/>
    <row r="2812" ht="12.75" customHeight="1"/>
    <row r="2813" ht="12.75" customHeight="1"/>
    <row r="2814" ht="12.75" customHeight="1"/>
    <row r="2815" ht="12.75" customHeight="1"/>
    <row r="2816" ht="12.75" customHeight="1"/>
    <row r="2817" ht="12.75" customHeight="1"/>
    <row r="2818" ht="12.75" customHeight="1"/>
    <row r="2819" ht="12.75" customHeight="1"/>
    <row r="2820" ht="12.75" customHeight="1"/>
    <row r="2821" ht="12.75" customHeight="1"/>
    <row r="2822" ht="12.75" customHeight="1"/>
    <row r="2823" ht="12.75" customHeight="1"/>
    <row r="2824" ht="12.75" customHeight="1"/>
    <row r="2825" ht="12.75" customHeight="1"/>
    <row r="2826" ht="12.75" customHeight="1"/>
    <row r="2827" ht="12.75" customHeight="1"/>
    <row r="2828" ht="12.75" customHeight="1"/>
    <row r="2829" ht="12.75" customHeight="1"/>
    <row r="2830" ht="12.75" customHeight="1"/>
    <row r="2831" ht="12.75" customHeight="1"/>
    <row r="2832" ht="12.75" customHeight="1"/>
    <row r="2833" ht="12.75" customHeight="1"/>
    <row r="2834" ht="12.75" customHeight="1"/>
    <row r="2835" ht="12.75" customHeight="1"/>
    <row r="2836" ht="12.75" customHeight="1"/>
    <row r="2837" ht="12.75" customHeight="1"/>
    <row r="2838" ht="12.75" customHeight="1"/>
    <row r="2839" ht="12.75" customHeight="1"/>
    <row r="2840" ht="12.75" customHeight="1"/>
    <row r="2841" ht="12.75" customHeight="1"/>
    <row r="2842" ht="12.75" customHeight="1"/>
    <row r="2843" ht="12.75" customHeight="1"/>
    <row r="2844" ht="12.75" customHeight="1"/>
    <row r="2845" ht="12.75" customHeight="1"/>
    <row r="2846" ht="12.75" customHeight="1"/>
    <row r="2847" ht="12.75" customHeight="1"/>
    <row r="2848" ht="12.75" customHeight="1"/>
    <row r="2849" ht="12.75" customHeight="1"/>
    <row r="2850" ht="12.75" customHeight="1"/>
    <row r="2851" ht="12.75" customHeight="1"/>
    <row r="2852" ht="12.75" customHeight="1"/>
    <row r="2853" ht="12.75" customHeight="1"/>
    <row r="2854" ht="12.75" customHeight="1"/>
    <row r="2855" ht="12.75" customHeight="1"/>
    <row r="2856" ht="12.75" customHeight="1"/>
    <row r="2857" ht="12.75" customHeight="1"/>
    <row r="2858" ht="12.75" customHeight="1"/>
    <row r="2859" ht="12.75" customHeight="1"/>
    <row r="2860" ht="12.75" customHeight="1"/>
    <row r="2861" ht="12.75" customHeight="1"/>
    <row r="2862" ht="12.75" customHeight="1"/>
    <row r="2863" ht="12.75" customHeight="1"/>
    <row r="2864" ht="12.75" customHeight="1"/>
    <row r="2865" ht="12.75" customHeight="1"/>
    <row r="2866" ht="12.75" customHeight="1"/>
    <row r="2867" ht="12.75" customHeight="1"/>
    <row r="2868" ht="12.75" customHeight="1"/>
    <row r="2869" ht="12.75" customHeight="1"/>
    <row r="2870" ht="12.75" customHeight="1"/>
    <row r="2871" ht="12.75" customHeight="1"/>
    <row r="2872" ht="12.75" customHeight="1"/>
    <row r="2873" ht="12.75" customHeight="1"/>
    <row r="2874" ht="12.75" customHeight="1"/>
    <row r="2875" ht="12.75" customHeight="1"/>
    <row r="2876" ht="12.75" customHeight="1"/>
    <row r="2877" ht="12.75" customHeight="1"/>
    <row r="2878" ht="12.75" customHeight="1"/>
    <row r="2879" ht="12.75" customHeight="1"/>
    <row r="2880" ht="12.75" customHeight="1"/>
    <row r="2881" ht="12.75" customHeight="1"/>
    <row r="2882" ht="12.75" customHeight="1"/>
    <row r="2883" ht="12.75" customHeight="1"/>
    <row r="2884" ht="12.75" customHeight="1"/>
    <row r="2885" ht="12.75" customHeight="1"/>
    <row r="2886" ht="12.75" customHeight="1"/>
    <row r="2887" ht="12.75" customHeight="1"/>
    <row r="2888" ht="12.75" customHeight="1"/>
    <row r="2889" ht="12.75" customHeight="1"/>
    <row r="2890" ht="12.75" customHeight="1"/>
    <row r="2891" ht="12.75" customHeight="1"/>
    <row r="2892" ht="12.75" customHeight="1"/>
    <row r="2893" ht="12.75" customHeight="1"/>
    <row r="2894" ht="12.75" customHeight="1"/>
    <row r="2895" ht="12.75" customHeight="1"/>
    <row r="2896" ht="12.75" customHeight="1"/>
    <row r="2897" ht="12.75" customHeight="1"/>
    <row r="2898" ht="12.75" customHeight="1"/>
    <row r="2899" ht="12.75" customHeight="1"/>
    <row r="2900" ht="12.75" customHeight="1"/>
    <row r="2901" ht="12.75" customHeight="1"/>
    <row r="2902" ht="12.75" customHeight="1"/>
    <row r="2903" ht="12.75" customHeight="1"/>
    <row r="2904" ht="12.75" customHeight="1"/>
    <row r="2905" ht="12.75" customHeight="1"/>
    <row r="2906" ht="12.75" customHeight="1"/>
    <row r="2907" ht="12.75" customHeight="1"/>
    <row r="2908" ht="12.75" customHeight="1"/>
    <row r="2909" ht="12.75" customHeight="1"/>
    <row r="2910" ht="12.75" customHeight="1"/>
    <row r="2911" ht="12.75" customHeight="1"/>
    <row r="2912" ht="12.75" customHeight="1"/>
    <row r="2913" ht="12.75" customHeight="1"/>
    <row r="2914" ht="12.75" customHeight="1"/>
    <row r="2915" ht="12.75" customHeight="1"/>
    <row r="2916" ht="12.75" customHeight="1"/>
    <row r="2917" ht="12.75" customHeight="1"/>
    <row r="2918" ht="12.75" customHeight="1"/>
    <row r="2919" ht="12.75" customHeight="1"/>
    <row r="2920" ht="12.75" customHeight="1"/>
    <row r="2921" ht="12.75" customHeight="1"/>
    <row r="2922" ht="12.75" customHeight="1"/>
    <row r="2923" ht="12.75" customHeight="1"/>
    <row r="2924" ht="12.75" customHeight="1"/>
    <row r="2925" ht="12.75" customHeight="1"/>
    <row r="2926" ht="12.75" customHeight="1"/>
    <row r="2927" ht="12.75" customHeight="1"/>
    <row r="2928" ht="12.75" customHeight="1"/>
    <row r="2929" ht="12.75" customHeight="1"/>
    <row r="2930" ht="12.75" customHeight="1"/>
    <row r="2931" ht="12.75" customHeight="1"/>
    <row r="2932" ht="12.75" customHeight="1"/>
    <row r="2933" ht="12.75" customHeight="1"/>
    <row r="2934" ht="12.75" customHeight="1"/>
    <row r="2935" ht="12.75" customHeight="1"/>
    <row r="2936" ht="12.75" customHeight="1"/>
    <row r="2937" ht="12.75" customHeight="1"/>
    <row r="2938" ht="12.75" customHeight="1"/>
    <row r="2939" ht="12.75" customHeight="1"/>
    <row r="2940" ht="12.75" customHeight="1"/>
    <row r="2941" ht="12.75" customHeight="1"/>
    <row r="2942" ht="12.75" customHeight="1"/>
    <row r="2943" ht="12.75" customHeight="1"/>
    <row r="2944" ht="12.75" customHeight="1"/>
    <row r="2945" ht="12.75" customHeight="1"/>
    <row r="2946" ht="12.75" customHeight="1"/>
    <row r="2947" ht="12.75" customHeight="1"/>
    <row r="2948" ht="12.75" customHeight="1"/>
    <row r="2949" ht="12.75" customHeight="1"/>
    <row r="2950" ht="12.75" customHeight="1"/>
    <row r="2951" ht="12.75" customHeight="1"/>
    <row r="2952" ht="12.75" customHeight="1"/>
    <row r="2953" ht="12.75" customHeight="1"/>
    <row r="2954" ht="12.75" customHeight="1"/>
    <row r="2955" ht="12.75" customHeight="1"/>
    <row r="2956" ht="12.75" customHeight="1"/>
    <row r="2957" ht="12.75" customHeight="1"/>
    <row r="2958" ht="12.75" customHeight="1"/>
    <row r="2959" ht="12.75" customHeight="1"/>
    <row r="2960" ht="12.75" customHeight="1"/>
    <row r="2961" ht="12.75" customHeight="1"/>
    <row r="2962" ht="12.75" customHeight="1"/>
    <row r="2963" ht="12.75" customHeight="1"/>
    <row r="2964" ht="12.75" customHeight="1"/>
    <row r="2965" ht="12.75" customHeight="1"/>
    <row r="2966" ht="12.75" customHeight="1"/>
    <row r="2967" ht="12.75" customHeight="1"/>
    <row r="2968" ht="12.75" customHeight="1"/>
    <row r="2969" ht="12.75" customHeight="1"/>
    <row r="2970" ht="12.75" customHeight="1"/>
    <row r="2971" ht="12.75" customHeight="1"/>
    <row r="2972" ht="12.75" customHeight="1"/>
    <row r="2973" ht="12.75" customHeight="1"/>
    <row r="2974" ht="12.75" customHeight="1"/>
    <row r="2975" ht="12.75" customHeight="1"/>
    <row r="2976" ht="12.75" customHeight="1"/>
    <row r="2977" ht="12.75" customHeight="1"/>
    <row r="2978" ht="12.75" customHeight="1"/>
    <row r="2979" ht="12.75" customHeight="1"/>
    <row r="2980" ht="12.75" customHeight="1"/>
    <row r="2981" ht="12.75" customHeight="1"/>
    <row r="2982" ht="12.75" customHeight="1"/>
    <row r="2983" ht="12.75" customHeight="1"/>
    <row r="2984" ht="12.75" customHeight="1"/>
    <row r="2985" ht="12.75" customHeight="1"/>
    <row r="2986" ht="12.75" customHeight="1"/>
    <row r="2987" ht="12.75" customHeight="1"/>
    <row r="2988" ht="12.75" customHeight="1"/>
    <row r="2989" ht="12.75" customHeight="1"/>
    <row r="2990" ht="12.75" customHeight="1"/>
    <row r="2991" ht="12.75" customHeight="1"/>
    <row r="2992" ht="12.75" customHeight="1"/>
    <row r="2993" ht="12.75" customHeight="1"/>
    <row r="2994" ht="12.75" customHeight="1"/>
    <row r="2995" ht="12.75" customHeight="1"/>
    <row r="2996" ht="12.75" customHeight="1"/>
    <row r="2997" ht="12.75" customHeight="1"/>
    <row r="2998" ht="12.75" customHeight="1"/>
    <row r="2999" ht="12.75" customHeight="1"/>
    <row r="3000" ht="12.75" customHeight="1"/>
    <row r="3001" ht="12.75" customHeight="1"/>
    <row r="3002" ht="12.75" customHeight="1"/>
    <row r="3003" ht="12.75" customHeight="1"/>
    <row r="3004" ht="12.75" customHeight="1"/>
    <row r="3005" ht="12.75" customHeight="1"/>
    <row r="3006" ht="12.75" customHeight="1"/>
    <row r="3007" ht="12.75" customHeight="1"/>
    <row r="3008" ht="12.75" customHeight="1"/>
    <row r="3009" ht="12.75" customHeight="1"/>
    <row r="3010" ht="12.75" customHeight="1"/>
    <row r="3011" ht="12.75" customHeight="1"/>
    <row r="3012" ht="12.75" customHeight="1"/>
    <row r="3013" ht="12.75" customHeight="1"/>
    <row r="3014" ht="12.75" customHeight="1"/>
    <row r="3015" ht="12.75" customHeight="1"/>
    <row r="3016" ht="12.75" customHeight="1"/>
    <row r="3017" ht="12.75" customHeight="1"/>
    <row r="3018" ht="12.75" customHeight="1"/>
    <row r="3019" ht="12.75" customHeight="1"/>
    <row r="3020" ht="12.75" customHeight="1"/>
    <row r="3021" ht="12.75" customHeight="1"/>
    <row r="3022" ht="12.75" customHeight="1"/>
    <row r="3023" ht="12.75" customHeight="1"/>
    <row r="3024" ht="12.75" customHeight="1"/>
    <row r="3025" ht="12.75" customHeight="1"/>
    <row r="3026" ht="12.75" customHeight="1"/>
    <row r="3027" ht="12.75" customHeight="1"/>
    <row r="3028" ht="12.75" customHeight="1"/>
    <row r="3029" ht="12.75" customHeight="1"/>
    <row r="3030" ht="12.75" customHeight="1"/>
    <row r="3031" ht="12.75" customHeight="1"/>
    <row r="3032" ht="12.75" customHeight="1"/>
    <row r="3033" ht="12.75" customHeight="1"/>
    <row r="3034" ht="12.75" customHeight="1"/>
    <row r="3035" ht="12.75" customHeight="1"/>
    <row r="3036" ht="12.75" customHeight="1"/>
    <row r="3037" ht="12.75" customHeight="1"/>
    <row r="3038" ht="12.75" customHeight="1"/>
    <row r="3039" ht="12.75" customHeight="1"/>
    <row r="3040" ht="12.75" customHeight="1"/>
    <row r="3041" ht="12.75" customHeight="1"/>
    <row r="3042" ht="12.75" customHeight="1"/>
    <row r="3043" ht="12.75" customHeight="1"/>
    <row r="3044" ht="12.75" customHeight="1"/>
    <row r="3045" ht="12.75" customHeight="1"/>
    <row r="3046" ht="12.75" customHeight="1"/>
    <row r="3047" ht="12.75" customHeight="1"/>
    <row r="3048" ht="12.75" customHeight="1"/>
    <row r="3049" ht="12.75" customHeight="1"/>
    <row r="3050" ht="12.75" customHeight="1"/>
    <row r="3051" ht="12.75" customHeight="1"/>
    <row r="3052" ht="12.75" customHeight="1"/>
    <row r="3053" ht="12.75" customHeight="1"/>
    <row r="3054" ht="12.75" customHeight="1"/>
    <row r="3055" ht="12.75" customHeight="1"/>
    <row r="3056" ht="12.75" customHeight="1"/>
    <row r="3057" ht="12.75" customHeight="1"/>
    <row r="3058" ht="12.75" customHeight="1"/>
    <row r="3059" ht="12.75" customHeight="1"/>
    <row r="3060" ht="12.75" customHeight="1"/>
    <row r="3061" ht="12.75" customHeight="1"/>
    <row r="3062" ht="12.75" customHeight="1"/>
    <row r="3063" ht="12.75" customHeight="1"/>
    <row r="3064" ht="12.75" customHeight="1"/>
    <row r="3065" ht="12.75" customHeight="1"/>
    <row r="3066" ht="12.75" customHeight="1"/>
    <row r="3067" ht="12.75" customHeight="1"/>
    <row r="3068" ht="12.75" customHeight="1"/>
    <row r="3069" ht="12.75" customHeight="1"/>
    <row r="3070" ht="12.75" customHeight="1"/>
    <row r="3071" ht="12.75" customHeight="1"/>
    <row r="3072" ht="12.75" customHeight="1"/>
    <row r="3073" ht="12.75" customHeight="1"/>
    <row r="3074" ht="12.75" customHeight="1"/>
    <row r="3075" ht="12.75" customHeight="1"/>
    <row r="3076" ht="12.75" customHeight="1"/>
    <row r="3077" ht="12.75" customHeight="1"/>
    <row r="3078" ht="12.75" customHeight="1"/>
    <row r="3079" ht="12.75" customHeight="1"/>
    <row r="3080" ht="12.75" customHeight="1"/>
    <row r="3081" ht="12.75" customHeight="1"/>
    <row r="3082" ht="12.75" customHeight="1"/>
    <row r="3083" ht="12.75" customHeight="1"/>
    <row r="3084" ht="12.75" customHeight="1"/>
    <row r="3085" ht="12.75" customHeight="1"/>
    <row r="3086" ht="12.75" customHeight="1"/>
    <row r="3087" ht="12.75" customHeight="1"/>
    <row r="3088" ht="12.75" customHeight="1"/>
    <row r="3089" ht="12.75" customHeight="1"/>
    <row r="3090" ht="12.75" customHeight="1"/>
    <row r="3091" ht="12.75" customHeight="1"/>
    <row r="3092" ht="12.75" customHeight="1"/>
    <row r="3093" ht="12.75" customHeight="1"/>
    <row r="3094" ht="12.75" customHeight="1"/>
    <row r="3095" ht="12.75" customHeight="1"/>
    <row r="3096" ht="12.75" customHeight="1"/>
    <row r="3097" ht="12.75" customHeight="1"/>
    <row r="3098" ht="12.75" customHeight="1"/>
    <row r="3099" ht="12.75" customHeight="1"/>
    <row r="3100" ht="12.75" customHeight="1"/>
    <row r="3101" ht="12.75" customHeight="1"/>
    <row r="3102" ht="12.75" customHeight="1"/>
    <row r="3103" ht="12.75" customHeight="1"/>
    <row r="3104" ht="12.75" customHeight="1"/>
    <row r="3105" ht="12.75" customHeight="1"/>
    <row r="3106" ht="12.75" customHeight="1"/>
    <row r="3107" ht="12.75" customHeight="1"/>
    <row r="3108" ht="12.75" customHeight="1"/>
    <row r="3109" ht="12.75" customHeight="1"/>
    <row r="3110" ht="12.75" customHeight="1"/>
    <row r="3111" ht="12.75" customHeight="1"/>
    <row r="3112" ht="12.75" customHeight="1"/>
    <row r="3113" ht="12.75" customHeight="1"/>
    <row r="3114" ht="12.75" customHeight="1"/>
    <row r="3115" ht="12.75" customHeight="1"/>
    <row r="3116" ht="12.75" customHeight="1"/>
    <row r="3117" ht="12.75" customHeight="1"/>
    <row r="3118" ht="12.75" customHeight="1"/>
    <row r="3119" ht="12.75" customHeight="1"/>
    <row r="3120" ht="12.75" customHeight="1"/>
    <row r="3121" ht="12.75" customHeight="1"/>
    <row r="3122" ht="12.75" customHeight="1"/>
    <row r="3123" ht="12.75" customHeight="1"/>
    <row r="3124" ht="12.75" customHeight="1"/>
    <row r="3125" ht="12.75" customHeight="1"/>
    <row r="3126" ht="12.75" customHeight="1"/>
    <row r="3127" ht="12.75" customHeight="1"/>
    <row r="3128" ht="12.75" customHeight="1"/>
    <row r="3129" ht="12.75" customHeight="1"/>
    <row r="3130" ht="12.75" customHeight="1"/>
    <row r="3131" ht="12.75" customHeight="1"/>
    <row r="3132" ht="12.75" customHeight="1"/>
    <row r="3133" ht="12.75" customHeight="1"/>
    <row r="3134" ht="12.75" customHeight="1"/>
    <row r="3135" ht="12.75" customHeight="1"/>
    <row r="3136" ht="12.75" customHeight="1"/>
    <row r="3137" ht="12.75" customHeight="1"/>
    <row r="3138" ht="12.75" customHeight="1"/>
    <row r="3139" ht="12.75" customHeight="1"/>
    <row r="3140" ht="12.75" customHeight="1"/>
    <row r="3141" ht="12.75" customHeight="1"/>
    <row r="3142" ht="12.75" customHeight="1"/>
    <row r="3143" ht="12.75" customHeight="1"/>
    <row r="3144" ht="12.75" customHeight="1"/>
    <row r="3145" ht="12.75" customHeight="1"/>
    <row r="3146" ht="12.75" customHeight="1"/>
    <row r="3147" ht="12.75" customHeight="1"/>
    <row r="3148" ht="12.75" customHeight="1"/>
    <row r="3149" ht="12.75" customHeight="1"/>
    <row r="3150" ht="12.75" customHeight="1"/>
    <row r="3151" ht="12.75" customHeight="1"/>
    <row r="3152" ht="12.75" customHeight="1"/>
    <row r="3153" ht="12.75" customHeight="1"/>
    <row r="3154" ht="12.75" customHeight="1"/>
    <row r="3155" ht="12.75" customHeight="1"/>
    <row r="3156" ht="12.75" customHeight="1"/>
    <row r="3157" ht="12.75" customHeight="1"/>
    <row r="3158" ht="12.75" customHeight="1"/>
    <row r="3159" ht="12.75" customHeight="1"/>
    <row r="3160" ht="12.75" customHeight="1"/>
    <row r="3161" ht="12.75" customHeight="1"/>
    <row r="3162" ht="12.75" customHeight="1"/>
    <row r="3163" ht="12.75" customHeight="1"/>
    <row r="3164" ht="12.75" customHeight="1"/>
    <row r="3165" ht="12.75" customHeight="1"/>
    <row r="3166" ht="12.75" customHeight="1"/>
    <row r="3167" ht="12.75" customHeight="1"/>
    <row r="3168" ht="12.75" customHeight="1"/>
    <row r="3169" ht="12.75" customHeight="1"/>
    <row r="3170" ht="12.75" customHeight="1"/>
    <row r="3171" ht="12.75" customHeight="1"/>
    <row r="3172" ht="12.75" customHeight="1"/>
    <row r="3173" ht="12.75" customHeight="1"/>
    <row r="3174" ht="12.75" customHeight="1"/>
    <row r="3175" ht="12.75" customHeight="1"/>
    <row r="3176" ht="12.75" customHeight="1"/>
    <row r="3177" ht="12.75" customHeight="1"/>
    <row r="3178" ht="12.75" customHeight="1"/>
    <row r="3179" ht="12.75" customHeight="1"/>
    <row r="3180" ht="12.75" customHeight="1"/>
    <row r="3181" ht="12.75" customHeight="1"/>
    <row r="3182" ht="12.75" customHeight="1"/>
    <row r="3183" ht="12.75" customHeight="1"/>
    <row r="3184" ht="12.75" customHeight="1"/>
    <row r="3185" ht="12.75" customHeight="1"/>
    <row r="3186" ht="12.75" customHeight="1"/>
    <row r="3187" ht="12.75" customHeight="1"/>
    <row r="3188" ht="12.75" customHeight="1"/>
    <row r="3189" ht="12.75" customHeight="1"/>
    <row r="3190" ht="12.75" customHeight="1"/>
    <row r="3191" ht="12.75" customHeight="1"/>
    <row r="3192" ht="12.75" customHeight="1"/>
    <row r="3193" ht="12.75" customHeight="1"/>
    <row r="3194" ht="12.75" customHeight="1"/>
    <row r="3195" ht="12.75" customHeight="1"/>
    <row r="3196" ht="12.75" customHeight="1"/>
    <row r="3197" ht="12.75" customHeight="1"/>
    <row r="3198" ht="12.75" customHeight="1"/>
    <row r="3199" ht="12.75" customHeight="1"/>
    <row r="3200" ht="12.75" customHeight="1"/>
    <row r="3201" ht="12.75" customHeight="1"/>
    <row r="3202" ht="12.75" customHeight="1"/>
    <row r="3203" ht="12.75" customHeight="1"/>
    <row r="3204" ht="12.75" customHeight="1"/>
    <row r="3205" ht="12.75" customHeight="1"/>
    <row r="3206" ht="12.75" customHeight="1"/>
    <row r="3207" ht="12.75" customHeight="1"/>
    <row r="3208" ht="12.75" customHeight="1"/>
    <row r="3209" ht="12.75" customHeight="1"/>
    <row r="3210" ht="12.75" customHeight="1"/>
    <row r="3211" ht="12.75" customHeight="1"/>
    <row r="3212" ht="12.75" customHeight="1"/>
    <row r="3213" ht="12.75" customHeight="1"/>
    <row r="3214" ht="12.75" customHeight="1"/>
    <row r="3215" ht="12.75" customHeight="1"/>
    <row r="3216" ht="12.75" customHeight="1"/>
    <row r="3217" ht="12.75" customHeight="1"/>
    <row r="3218" ht="12.75" customHeight="1"/>
    <row r="3219" ht="12.75" customHeight="1"/>
    <row r="3220" ht="12.75" customHeight="1"/>
    <row r="3221" ht="12.75" customHeight="1"/>
    <row r="3222" ht="12.75" customHeight="1"/>
    <row r="3223" ht="12.75" customHeight="1"/>
    <row r="3224" ht="12.75" customHeight="1"/>
    <row r="3225" ht="12.75" customHeight="1"/>
    <row r="3226" ht="12.75" customHeight="1"/>
    <row r="3227" ht="12.75" customHeight="1"/>
    <row r="3228" ht="12.75" customHeight="1"/>
    <row r="3229" ht="12.75" customHeight="1"/>
    <row r="3230" ht="12.75" customHeight="1"/>
    <row r="3231" ht="12.75" customHeight="1"/>
    <row r="3232" ht="12.75" customHeight="1"/>
    <row r="3233" ht="12.75" customHeight="1"/>
    <row r="3234" ht="12.75" customHeight="1"/>
    <row r="3235" ht="12.75" customHeight="1"/>
    <row r="3236" ht="12.75" customHeight="1"/>
    <row r="3237" ht="12.75" customHeight="1"/>
    <row r="3238" ht="12.75" customHeight="1"/>
    <row r="3239" ht="12.75" customHeight="1"/>
    <row r="3240" ht="12.75" customHeight="1"/>
    <row r="3241" ht="12.75" customHeight="1"/>
    <row r="3242" ht="12.75" customHeight="1"/>
    <row r="3243" ht="12.75" customHeight="1"/>
    <row r="3244" ht="12.75" customHeight="1"/>
    <row r="3245" ht="12.75" customHeight="1"/>
    <row r="3246" ht="12.75" customHeight="1"/>
    <row r="3247" ht="12.75" customHeight="1"/>
    <row r="3248" ht="12.75" customHeight="1"/>
    <row r="3249" ht="12.75" customHeight="1"/>
    <row r="3250" ht="12.75" customHeight="1"/>
    <row r="3251" ht="12.75" customHeight="1"/>
    <row r="3252" ht="12.75" customHeight="1"/>
    <row r="3253" ht="12.75" customHeight="1"/>
    <row r="3254" ht="12.75" customHeight="1"/>
    <row r="3255" ht="12.75" customHeight="1"/>
    <row r="3256" ht="12.75" customHeight="1"/>
    <row r="3257" ht="12.75" customHeight="1"/>
    <row r="3258" ht="12.75" customHeight="1"/>
    <row r="3259" ht="12.75" customHeight="1"/>
    <row r="3260" ht="12.75" customHeight="1"/>
    <row r="3261" ht="12.75" customHeight="1"/>
    <row r="3262" ht="12.75" customHeight="1"/>
    <row r="3263" ht="12.75" customHeight="1"/>
    <row r="3264" ht="12.75" customHeight="1"/>
    <row r="3265" ht="12.75" customHeight="1"/>
    <row r="3266" ht="12.75" customHeight="1"/>
    <row r="3267" ht="12.75" customHeight="1"/>
    <row r="3268" ht="12.75" customHeight="1"/>
    <row r="3269" ht="12.75" customHeight="1"/>
    <row r="3270" ht="12.75" customHeight="1"/>
    <row r="3271" ht="12.75" customHeight="1"/>
    <row r="3272" ht="12.75" customHeight="1"/>
    <row r="3273" ht="12.75" customHeight="1"/>
    <row r="3274" ht="12.75" customHeight="1"/>
    <row r="3275" ht="12.75" customHeight="1"/>
    <row r="3276" ht="12.75" customHeight="1"/>
    <row r="3277" ht="12.75" customHeight="1"/>
    <row r="3278" ht="12.75" customHeight="1"/>
    <row r="3279" ht="12.75" customHeight="1"/>
    <row r="3280" ht="12.75" customHeight="1"/>
    <row r="3281" ht="12.75" customHeight="1"/>
    <row r="3282" ht="12.75" customHeight="1"/>
    <row r="3283" ht="12.75" customHeight="1"/>
    <row r="3284" ht="12.75" customHeight="1"/>
    <row r="3285" ht="12.75" customHeight="1"/>
    <row r="3286" ht="12.75" customHeight="1"/>
    <row r="3287" ht="12.75" customHeight="1"/>
    <row r="3288" ht="12.75" customHeight="1"/>
    <row r="3289" ht="12.75" customHeight="1"/>
    <row r="3290" ht="12.75" customHeight="1"/>
    <row r="3291" ht="12.75" customHeight="1"/>
    <row r="3292" ht="12.75" customHeight="1"/>
    <row r="3293" ht="12.75" customHeight="1"/>
    <row r="3294" ht="12.75" customHeight="1"/>
    <row r="3295" ht="12.75" customHeight="1"/>
    <row r="3296" ht="12.75" customHeight="1"/>
    <row r="3297" ht="12.75" customHeight="1"/>
    <row r="3298" ht="12.75" customHeight="1"/>
    <row r="3299" ht="12.75" customHeight="1"/>
    <row r="3300" ht="12.75" customHeight="1"/>
    <row r="3301" ht="12.75" customHeight="1"/>
    <row r="3302" ht="12.75" customHeight="1"/>
    <row r="3303" ht="12.75" customHeight="1"/>
    <row r="3304" ht="12.75" customHeight="1"/>
    <row r="3305" ht="12.75" customHeight="1"/>
    <row r="3306" ht="12.75" customHeight="1"/>
    <row r="3307" ht="12.75" customHeight="1"/>
    <row r="3308" ht="12.75" customHeight="1"/>
    <row r="3309" ht="12.75" customHeight="1"/>
    <row r="3310" ht="12.75" customHeight="1"/>
    <row r="3311" ht="12.75" customHeight="1"/>
    <row r="3312" ht="12.75" customHeight="1"/>
    <row r="3313" ht="12.75" customHeight="1"/>
    <row r="3314" ht="12.75" customHeight="1"/>
    <row r="3315" ht="12.75" customHeight="1"/>
    <row r="3316" ht="12.75" customHeight="1"/>
    <row r="3317" ht="12.75" customHeight="1"/>
    <row r="3318" ht="12.75" customHeight="1"/>
    <row r="3319" ht="12.75" customHeight="1"/>
    <row r="3320" ht="12.75" customHeight="1"/>
    <row r="3321" ht="12.75" customHeight="1"/>
    <row r="3322" ht="12.75" customHeight="1"/>
    <row r="3323" ht="12.75" customHeight="1"/>
    <row r="3324" ht="12.75" customHeight="1"/>
    <row r="3325" ht="12.75" customHeight="1"/>
    <row r="3326" ht="12.75" customHeight="1"/>
    <row r="3327" ht="12.75" customHeight="1"/>
    <row r="3328" ht="12.75" customHeight="1"/>
    <row r="3329" ht="12.75" customHeight="1"/>
    <row r="3330" ht="12.75" customHeight="1"/>
    <row r="3331" ht="12.75" customHeight="1"/>
    <row r="3332" ht="12.75" customHeight="1"/>
    <row r="3333" ht="12.75" customHeight="1"/>
    <row r="3334" ht="12.75" customHeight="1"/>
    <row r="3335" ht="12.75" customHeight="1"/>
    <row r="3336" ht="12.75" customHeight="1"/>
    <row r="3337" ht="12.75" customHeight="1"/>
    <row r="3338" ht="12.75" customHeight="1"/>
    <row r="3339" ht="12.75" customHeight="1"/>
    <row r="3340" ht="12.75" customHeight="1"/>
    <row r="3341" ht="12.75" customHeight="1"/>
    <row r="3342" ht="12.75" customHeight="1"/>
    <row r="3343" ht="12.75" customHeight="1"/>
    <row r="3344" ht="12.75" customHeight="1"/>
    <row r="3345" ht="12.75" customHeight="1"/>
    <row r="3346" ht="12.75" customHeight="1"/>
    <row r="3347" ht="12.75" customHeight="1"/>
    <row r="3348" ht="12.75" customHeight="1"/>
    <row r="3349" ht="12.75" customHeight="1"/>
    <row r="3350" ht="12.75" customHeight="1"/>
    <row r="3351" ht="12.75" customHeight="1"/>
    <row r="3352" ht="12.75" customHeight="1"/>
    <row r="3353" ht="12.75" customHeight="1"/>
    <row r="3354" ht="12.75" customHeight="1"/>
    <row r="3355" ht="12.75" customHeight="1"/>
    <row r="3356" ht="12.75" customHeight="1"/>
    <row r="3357" ht="12.75" customHeight="1"/>
    <row r="3358" ht="12.75" customHeight="1"/>
    <row r="3359" ht="12.75" customHeight="1"/>
    <row r="3360" ht="12.75" customHeight="1"/>
    <row r="3361" ht="12.75" customHeight="1"/>
    <row r="3362" ht="12.75" customHeight="1"/>
    <row r="3363" ht="12.75" customHeight="1"/>
    <row r="3364" ht="12.75" customHeight="1"/>
    <row r="3365" ht="12.75" customHeight="1"/>
    <row r="3366" ht="12.75" customHeight="1"/>
    <row r="3367" ht="12.75" customHeight="1"/>
    <row r="3368" ht="12.75" customHeight="1"/>
    <row r="3369" ht="12.75" customHeight="1"/>
    <row r="3370" ht="12.75" customHeight="1"/>
    <row r="3371" ht="12.75" customHeight="1"/>
    <row r="3372" ht="12.75" customHeight="1"/>
    <row r="3373" ht="12.75" customHeight="1"/>
    <row r="3374" ht="12.75" customHeight="1"/>
    <row r="3375" ht="12.75" customHeight="1"/>
    <row r="3376" ht="12.75" customHeight="1"/>
    <row r="3377" ht="12.75" customHeight="1"/>
    <row r="3378" ht="12.75" customHeight="1"/>
    <row r="3379" ht="12.75" customHeight="1"/>
    <row r="3380" ht="12.75" customHeight="1"/>
    <row r="3381" ht="12.75" customHeight="1"/>
    <row r="3382" ht="12.75" customHeight="1"/>
    <row r="3383" ht="12.75" customHeight="1"/>
    <row r="3384" ht="12.75" customHeight="1"/>
    <row r="3385" ht="12.75" customHeight="1"/>
    <row r="3386" ht="12.75" customHeight="1"/>
    <row r="3387" ht="12.75" customHeight="1"/>
    <row r="3388" ht="12.75" customHeight="1"/>
    <row r="3389" ht="12.75" customHeight="1"/>
    <row r="3390" ht="12.75" customHeight="1"/>
    <row r="3391" ht="12.75" customHeight="1"/>
    <row r="3392" ht="12.75" customHeight="1"/>
    <row r="3393" ht="12.75" customHeight="1"/>
    <row r="3394" ht="12.75" customHeight="1"/>
    <row r="3395" ht="12.75" customHeight="1"/>
    <row r="3396" ht="12.75" customHeight="1"/>
    <row r="3397" ht="12.75" customHeight="1"/>
    <row r="3398" ht="12.75" customHeight="1"/>
    <row r="3399" ht="12.75" customHeight="1"/>
    <row r="3400" ht="12.75" customHeight="1"/>
    <row r="3401" ht="12.75" customHeight="1"/>
    <row r="3402" ht="12.75" customHeight="1"/>
    <row r="3403" ht="12.75" customHeight="1"/>
    <row r="3404" ht="12.75" customHeight="1"/>
    <row r="3405" ht="12.75" customHeight="1"/>
    <row r="3406" ht="12.75" customHeight="1"/>
    <row r="3407" ht="12.75" customHeight="1"/>
    <row r="3408" ht="12.75" customHeight="1"/>
    <row r="3409" ht="12.75" customHeight="1"/>
    <row r="3410" ht="12.75" customHeight="1"/>
    <row r="3411" ht="12.75" customHeight="1"/>
    <row r="3412" ht="12.75" customHeight="1"/>
    <row r="3413" ht="12.75" customHeight="1"/>
    <row r="3414" ht="12.75" customHeight="1"/>
    <row r="3415" ht="12.75" customHeight="1"/>
    <row r="3416" ht="12.75" customHeight="1"/>
    <row r="3417" ht="12.75" customHeight="1"/>
    <row r="3418" ht="12.75" customHeight="1"/>
    <row r="3419" ht="12.75" customHeight="1"/>
    <row r="3420" ht="12.75" customHeight="1"/>
    <row r="3421" ht="12.75" customHeight="1"/>
    <row r="3422" ht="12.75" customHeight="1"/>
    <row r="3423" ht="12.75" customHeight="1"/>
    <row r="3424" ht="12.75" customHeight="1"/>
    <row r="3425" ht="12.75" customHeight="1"/>
    <row r="3426" ht="12.75" customHeight="1"/>
    <row r="3427" ht="12.75" customHeight="1"/>
    <row r="3428" ht="12.75" customHeight="1"/>
    <row r="3429" ht="12.75" customHeight="1"/>
    <row r="3430" ht="12.75" customHeight="1"/>
    <row r="3431" ht="12.75" customHeight="1"/>
    <row r="3432" ht="12.75" customHeight="1"/>
    <row r="3433" ht="12.75" customHeight="1"/>
    <row r="3434" ht="12.75" customHeight="1"/>
    <row r="3435" ht="12.75" customHeight="1"/>
    <row r="3436" ht="12.75" customHeight="1"/>
    <row r="3437" ht="12.75" customHeight="1"/>
    <row r="3438" ht="12.75" customHeight="1"/>
    <row r="3439" ht="12.75" customHeight="1"/>
    <row r="3440" ht="12.75" customHeight="1"/>
    <row r="3441" ht="12.75" customHeight="1"/>
    <row r="3442" ht="12.75" customHeight="1"/>
    <row r="3443" ht="12.75" customHeight="1"/>
    <row r="3444" ht="12.75" customHeight="1"/>
    <row r="3445" ht="12.75" customHeight="1"/>
    <row r="3446" ht="12.75" customHeight="1"/>
    <row r="3447" ht="12.75" customHeight="1"/>
    <row r="3448" ht="12.75" customHeight="1"/>
    <row r="3449" ht="12.75" customHeight="1"/>
    <row r="3450" ht="12.75" customHeight="1"/>
    <row r="3451" ht="12.75" customHeight="1"/>
    <row r="3452" ht="12.75" customHeight="1"/>
    <row r="3453" ht="12.75" customHeight="1"/>
    <row r="3454" ht="12.75" customHeight="1"/>
    <row r="3455" ht="12.75" customHeight="1"/>
    <row r="3456" ht="12.75" customHeight="1"/>
    <row r="3457" ht="12.75" customHeight="1"/>
    <row r="3458" ht="12.75" customHeight="1"/>
    <row r="3459" ht="12.75" customHeight="1"/>
    <row r="3460" ht="12.75" customHeight="1"/>
    <row r="3461" ht="12.75" customHeight="1"/>
    <row r="3462" ht="12.75" customHeight="1"/>
    <row r="3463" ht="12.75" customHeight="1"/>
    <row r="3464" ht="12.75" customHeight="1"/>
    <row r="3465" ht="12.75" customHeight="1"/>
    <row r="3466" ht="12.75" customHeight="1"/>
    <row r="3467" ht="12.75" customHeight="1"/>
    <row r="3468" ht="12.75" customHeight="1"/>
    <row r="3469" ht="12.75" customHeight="1"/>
    <row r="3470" ht="12.75" customHeight="1"/>
    <row r="3471" ht="12.75" customHeight="1"/>
    <row r="3472" ht="12.75" customHeight="1"/>
    <row r="3473" ht="12.75" customHeight="1"/>
    <row r="3474" ht="12.75" customHeight="1"/>
    <row r="3475" ht="12.75" customHeight="1"/>
    <row r="3476" ht="12.75" customHeight="1"/>
    <row r="3477" ht="12.75" customHeight="1"/>
    <row r="3478" ht="12.75" customHeight="1"/>
    <row r="3479" ht="12.75" customHeight="1"/>
    <row r="3480" ht="12.75" customHeight="1"/>
    <row r="3481" ht="12.75" customHeight="1"/>
    <row r="3482" ht="12.75" customHeight="1"/>
    <row r="3483" ht="12.75" customHeight="1"/>
    <row r="3484" ht="12.75" customHeight="1"/>
    <row r="3485" ht="12.75" customHeight="1"/>
    <row r="3486" ht="12.75" customHeight="1"/>
    <row r="3487" ht="12.75" customHeight="1"/>
    <row r="3488" ht="12.75" customHeight="1"/>
    <row r="3489" ht="12.75" customHeight="1"/>
    <row r="3490" ht="12.75" customHeight="1"/>
    <row r="3491" ht="12.75" customHeight="1"/>
    <row r="3492" ht="12.75" customHeight="1"/>
    <row r="3493" ht="12.75" customHeight="1"/>
    <row r="3494" ht="12.75" customHeight="1"/>
    <row r="3495" ht="12.75" customHeight="1"/>
    <row r="3496" ht="12.75" customHeight="1"/>
    <row r="3497" ht="12.75" customHeight="1"/>
    <row r="3498" ht="12.75" customHeight="1"/>
    <row r="3499" ht="12.75" customHeight="1"/>
    <row r="3500" ht="12.75" customHeight="1"/>
    <row r="3501" ht="12.75" customHeight="1"/>
    <row r="3502" ht="12.75" customHeight="1"/>
    <row r="3503" ht="12.75" customHeight="1"/>
    <row r="3504" ht="12.75" customHeight="1"/>
    <row r="3505" ht="12.75" customHeight="1"/>
    <row r="3506" ht="12.75" customHeight="1"/>
    <row r="3507" ht="12.75" customHeight="1"/>
    <row r="3508" ht="12.75" customHeight="1"/>
    <row r="3509" ht="12.75" customHeight="1"/>
    <row r="3510" ht="12.75" customHeight="1"/>
    <row r="3511" ht="12.75" customHeight="1"/>
    <row r="3512" ht="12.75" customHeight="1"/>
    <row r="3513" ht="12.75" customHeight="1"/>
    <row r="3514" ht="12.75" customHeight="1"/>
    <row r="3515" ht="12.75" customHeight="1"/>
    <row r="3516" ht="12.75" customHeight="1"/>
    <row r="3517" ht="12.75" customHeight="1"/>
    <row r="3518" ht="12.75" customHeight="1"/>
    <row r="3519" ht="12.75" customHeight="1"/>
    <row r="3520" ht="12.75" customHeight="1"/>
    <row r="3521" ht="12.75" customHeight="1"/>
    <row r="3522" ht="12.75" customHeight="1"/>
    <row r="3523" ht="12.75" customHeight="1"/>
    <row r="3524" ht="12.75" customHeight="1"/>
    <row r="3525" ht="12.75" customHeight="1"/>
    <row r="3526" ht="12.75" customHeight="1"/>
    <row r="3527" ht="12.75" customHeight="1"/>
    <row r="3528" ht="12.75" customHeight="1"/>
    <row r="3529" ht="12.75" customHeight="1"/>
    <row r="3530" ht="12.75" customHeight="1"/>
    <row r="3531" ht="12.75" customHeight="1"/>
    <row r="3532" ht="12.75" customHeight="1"/>
    <row r="3533" ht="12.75" customHeight="1"/>
    <row r="3534" ht="12.75" customHeight="1"/>
    <row r="3535" ht="12.75" customHeight="1"/>
    <row r="3536" ht="12.75" customHeight="1"/>
    <row r="3537" ht="12.75" customHeight="1"/>
    <row r="3538" ht="12.75" customHeight="1"/>
    <row r="3539" ht="12.75" customHeight="1"/>
    <row r="3540" ht="12.75" customHeight="1"/>
    <row r="3541" ht="12.75" customHeight="1"/>
    <row r="3542" ht="12.75" customHeight="1"/>
    <row r="3543" ht="12.75" customHeight="1"/>
    <row r="3544" ht="12.75" customHeight="1"/>
    <row r="3545" ht="12.75" customHeight="1"/>
    <row r="3546" ht="12.75" customHeight="1"/>
    <row r="3547" ht="12.75" customHeight="1"/>
    <row r="3548" ht="12.75" customHeight="1"/>
    <row r="3549" ht="12.75" customHeight="1"/>
    <row r="3550" ht="12.75" customHeight="1"/>
    <row r="3551" ht="12.75" customHeight="1"/>
    <row r="3552" ht="12.75" customHeight="1"/>
    <row r="3553" ht="12.75" customHeight="1"/>
    <row r="3554" ht="12.75" customHeight="1"/>
    <row r="3555" ht="12.75" customHeight="1"/>
    <row r="3556" ht="12.75" customHeight="1"/>
    <row r="3557" ht="12.75" customHeight="1"/>
    <row r="3558" ht="12.75" customHeight="1"/>
    <row r="3559" ht="12.75" customHeight="1"/>
    <row r="3560" ht="12.75" customHeight="1"/>
    <row r="3561" ht="12.75" customHeight="1"/>
    <row r="3562" ht="12.75" customHeight="1"/>
    <row r="3563" ht="12.75" customHeight="1"/>
    <row r="3564" ht="12.75" customHeight="1"/>
    <row r="3565" ht="12.75" customHeight="1"/>
    <row r="3566" ht="12.75" customHeight="1"/>
    <row r="3567" ht="12.75" customHeight="1"/>
    <row r="3568" ht="12.75" customHeight="1"/>
    <row r="3569" ht="12.75" customHeight="1"/>
    <row r="3570" ht="12.75" customHeight="1"/>
    <row r="3571" ht="12.75" customHeight="1"/>
    <row r="3572" ht="12.75" customHeight="1"/>
    <row r="3573" ht="12.75" customHeight="1"/>
    <row r="3574" ht="12.75" customHeight="1"/>
    <row r="3575" ht="12.75" customHeight="1"/>
    <row r="3576" ht="12.75" customHeight="1"/>
    <row r="3577" ht="12.75" customHeight="1"/>
    <row r="3578" ht="12.75" customHeight="1"/>
    <row r="3579" ht="12.75" customHeight="1"/>
    <row r="3580" ht="12.75" customHeight="1"/>
    <row r="3581" ht="12.75" customHeight="1"/>
    <row r="3582" ht="12.75" customHeight="1"/>
    <row r="3583" ht="12.75" customHeight="1"/>
    <row r="3584" ht="12.75" customHeight="1"/>
    <row r="3585" ht="12.75" customHeight="1"/>
    <row r="3586" ht="12.75" customHeight="1"/>
    <row r="3587" ht="12.75" customHeight="1"/>
    <row r="3588" ht="12.75" customHeight="1"/>
    <row r="3589" ht="12.75" customHeight="1"/>
    <row r="3590" ht="12.75" customHeight="1"/>
    <row r="3591" ht="12.75" customHeight="1"/>
    <row r="3592" ht="12.75" customHeight="1"/>
    <row r="3593" ht="12.75" customHeight="1"/>
    <row r="3594" ht="12.75" customHeight="1"/>
    <row r="3595" ht="12.75" customHeight="1"/>
    <row r="3596" ht="12.75" customHeight="1"/>
    <row r="3597" ht="12.75" customHeight="1"/>
    <row r="3598" ht="12.75" customHeight="1"/>
    <row r="3599" ht="12.75" customHeight="1"/>
    <row r="3600" ht="12.75" customHeight="1"/>
    <row r="3601" ht="12.75" customHeight="1"/>
    <row r="3602" ht="12.75" customHeight="1"/>
    <row r="3603" ht="12.75" customHeight="1"/>
    <row r="3604" ht="12.75" customHeight="1"/>
    <row r="3605" ht="12.75" customHeight="1"/>
    <row r="3606" ht="12.75" customHeight="1"/>
    <row r="3607" ht="12.75" customHeight="1"/>
    <row r="3608" ht="12.75" customHeight="1"/>
    <row r="3609" ht="12.75" customHeight="1"/>
    <row r="3610" ht="12.75" customHeight="1"/>
    <row r="3611" ht="12.75" customHeight="1"/>
    <row r="3612" ht="12.75" customHeight="1"/>
    <row r="3613" ht="12.75" customHeight="1"/>
    <row r="3614" ht="12.75" customHeight="1"/>
    <row r="3615" ht="12.75" customHeight="1"/>
    <row r="3616" ht="12.75" customHeight="1"/>
    <row r="3617" ht="12.75" customHeight="1"/>
    <row r="3618" ht="12.75" customHeight="1"/>
    <row r="3619" ht="12.75" customHeight="1"/>
    <row r="3620" ht="12.75" customHeight="1"/>
    <row r="3621" ht="12.75" customHeight="1"/>
    <row r="3622" ht="12.75" customHeight="1"/>
    <row r="3623" ht="12.75" customHeight="1"/>
    <row r="3624" ht="12.75" customHeight="1"/>
    <row r="3625" ht="12.75" customHeight="1"/>
    <row r="3626" ht="12.75" customHeight="1"/>
    <row r="3627" ht="12.75" customHeight="1"/>
    <row r="3628" ht="12.75" customHeight="1"/>
    <row r="3629" ht="12.75" customHeight="1"/>
    <row r="3630" ht="12.75" customHeight="1"/>
    <row r="3631" ht="12.75" customHeight="1"/>
    <row r="3632" ht="12.75" customHeight="1"/>
    <row r="3633" ht="12.75" customHeight="1"/>
    <row r="3634" ht="12.75" customHeight="1"/>
    <row r="3635" ht="12.75" customHeight="1"/>
    <row r="3636" ht="12.75" customHeight="1"/>
    <row r="3637" ht="12.75" customHeight="1"/>
    <row r="3638" ht="12.75" customHeight="1"/>
    <row r="3639" ht="12.75" customHeight="1"/>
    <row r="3640" ht="12.75" customHeight="1"/>
    <row r="3641" ht="12.75" customHeight="1"/>
    <row r="3642" ht="12.75" customHeight="1"/>
    <row r="3643" ht="12.75" customHeight="1"/>
    <row r="3644" ht="12.75" customHeight="1"/>
    <row r="3645" ht="12.75" customHeight="1"/>
    <row r="3646" ht="12.75" customHeight="1"/>
    <row r="3647" ht="12.75" customHeight="1"/>
    <row r="3648" ht="12.75" customHeight="1"/>
    <row r="3649" ht="12.75" customHeight="1"/>
    <row r="3650" ht="12.75" customHeight="1"/>
    <row r="3651" ht="12.75" customHeight="1"/>
    <row r="3652" ht="12.75" customHeight="1"/>
    <row r="3653" ht="12.75" customHeight="1"/>
    <row r="3654" ht="12.75" customHeight="1"/>
    <row r="3655" ht="12.75" customHeight="1"/>
    <row r="3656" ht="12.75" customHeight="1"/>
    <row r="3657" ht="12.75" customHeight="1"/>
    <row r="3658" ht="12.75" customHeight="1"/>
    <row r="3659" ht="12.75" customHeight="1"/>
    <row r="3660" ht="12.75" customHeight="1"/>
    <row r="3661" ht="12.75" customHeight="1"/>
    <row r="3662" ht="12.75" customHeight="1"/>
    <row r="3663" ht="12.75" customHeight="1"/>
    <row r="3664" ht="12.75" customHeight="1"/>
    <row r="3665" ht="12.75" customHeight="1"/>
    <row r="3666" ht="12.75" customHeight="1"/>
    <row r="3667" ht="12.75" customHeight="1"/>
    <row r="3668" ht="12.75" customHeight="1"/>
    <row r="3669" ht="12.75" customHeight="1"/>
    <row r="3670" ht="12.75" customHeight="1"/>
    <row r="3671" ht="12.75" customHeight="1"/>
    <row r="3672" ht="12.75" customHeight="1"/>
    <row r="3673" ht="12.75" customHeight="1"/>
    <row r="3674" ht="12.75" customHeight="1"/>
    <row r="3675" ht="12.75" customHeight="1"/>
    <row r="3676" ht="12.75" customHeight="1"/>
    <row r="3677" ht="12.75" customHeight="1"/>
    <row r="3678" ht="12.75" customHeight="1"/>
    <row r="3679" ht="12.75" customHeight="1"/>
    <row r="3680" ht="12.75" customHeight="1"/>
    <row r="3681" ht="12.75" customHeight="1"/>
    <row r="3682" ht="12.75" customHeight="1"/>
    <row r="3683" ht="12.75" customHeight="1"/>
    <row r="3684" ht="12.75" customHeight="1"/>
    <row r="3685" ht="12.75" customHeight="1"/>
    <row r="3686" ht="12.75" customHeight="1"/>
    <row r="3687" ht="12.75" customHeight="1"/>
    <row r="3688" ht="12.75" customHeight="1"/>
    <row r="3689" ht="12.75" customHeight="1"/>
    <row r="3690" ht="12.75" customHeight="1"/>
    <row r="3691" ht="12.75" customHeight="1"/>
    <row r="3692" ht="12.75" customHeight="1"/>
    <row r="3693" ht="12.75" customHeight="1"/>
    <row r="3694" ht="12.75" customHeight="1"/>
    <row r="3695" ht="12.75" customHeight="1"/>
    <row r="3696" ht="12.75" customHeight="1"/>
    <row r="3697" ht="12.75" customHeight="1"/>
    <row r="3698" ht="12.75" customHeight="1"/>
    <row r="3699" ht="12.75" customHeight="1"/>
    <row r="3700" ht="12.75" customHeight="1"/>
    <row r="3701" ht="12.75" customHeight="1"/>
    <row r="3702" ht="12.75" customHeight="1"/>
    <row r="3703" ht="12.75" customHeight="1"/>
    <row r="3704" ht="12.75" customHeight="1"/>
    <row r="3705" ht="12.75" customHeight="1"/>
    <row r="3706" ht="12.75" customHeight="1"/>
    <row r="3707" ht="12.75" customHeight="1"/>
    <row r="3708" ht="12.75" customHeight="1"/>
    <row r="3709" ht="12.75" customHeight="1"/>
    <row r="3710" ht="12.75" customHeight="1"/>
    <row r="3711" ht="12.75" customHeight="1"/>
    <row r="3712" ht="12.75" customHeight="1"/>
    <row r="3713" ht="12.75" customHeight="1"/>
    <row r="3714" ht="12.75" customHeight="1"/>
    <row r="3715" ht="12.75" customHeight="1"/>
    <row r="3716" ht="12.75" customHeight="1"/>
    <row r="3717" ht="12.75" customHeight="1"/>
    <row r="3718" ht="12.75" customHeight="1"/>
    <row r="3719" ht="12.75" customHeight="1"/>
    <row r="3720" ht="12.75" customHeight="1"/>
    <row r="3721" ht="12.75" customHeight="1"/>
    <row r="3722" ht="12.75" customHeight="1"/>
    <row r="3723" ht="12.75" customHeight="1"/>
    <row r="3724" ht="12.75" customHeight="1"/>
    <row r="3725" ht="12.75" customHeight="1"/>
    <row r="3726" ht="12.75" customHeight="1"/>
    <row r="3727" ht="12.75" customHeight="1"/>
    <row r="3728" ht="12.75" customHeight="1"/>
    <row r="3729" ht="12.75" customHeight="1"/>
    <row r="3730" ht="12.75" customHeight="1"/>
    <row r="3731" ht="12.75" customHeight="1"/>
    <row r="3732" ht="12.75" customHeight="1"/>
    <row r="3733" ht="12.75" customHeight="1"/>
    <row r="3734" ht="12.75" customHeight="1"/>
    <row r="3735" ht="12.75" customHeight="1"/>
    <row r="3736" ht="12.75" customHeight="1"/>
    <row r="3737" ht="12.75" customHeight="1"/>
    <row r="3738" ht="12.75" customHeight="1"/>
    <row r="3739" ht="12.75" customHeight="1"/>
    <row r="3740" ht="12.75" customHeight="1"/>
    <row r="3741" ht="12.75" customHeight="1"/>
    <row r="3742" ht="12.75" customHeight="1"/>
    <row r="3743" ht="12.75" customHeight="1"/>
    <row r="3744" ht="12.75" customHeight="1"/>
    <row r="3745" ht="12.75" customHeight="1"/>
    <row r="3746" ht="12.75" customHeight="1"/>
    <row r="3747" ht="12.75" customHeight="1"/>
    <row r="3748" ht="12.75" customHeight="1"/>
    <row r="3749" ht="12.75" customHeight="1"/>
    <row r="3750" ht="12.75" customHeight="1"/>
    <row r="3751" ht="12.75" customHeight="1"/>
    <row r="3752" ht="12.75" customHeight="1"/>
    <row r="3753" ht="12.75" customHeight="1"/>
    <row r="3754" ht="12.75" customHeight="1"/>
    <row r="3755" ht="12.75" customHeight="1"/>
    <row r="3756" ht="12.75" customHeight="1"/>
    <row r="3757" ht="12.75" customHeight="1"/>
    <row r="3758" ht="12.75" customHeight="1"/>
    <row r="3759" ht="12.75" customHeight="1"/>
    <row r="3760" ht="12.75" customHeight="1"/>
    <row r="3761" ht="12.75" customHeight="1"/>
    <row r="3762" ht="12.75" customHeight="1"/>
    <row r="3763" ht="12.75" customHeight="1"/>
    <row r="3764" ht="12.75" customHeight="1"/>
    <row r="3765" ht="12.75" customHeight="1"/>
    <row r="3766" ht="12.75" customHeight="1"/>
    <row r="3767" ht="12.75" customHeight="1"/>
    <row r="3768" ht="12.75" customHeight="1"/>
    <row r="3769" ht="12.75" customHeight="1"/>
    <row r="3770" ht="12.75" customHeight="1"/>
    <row r="3771" ht="12.75" customHeight="1"/>
    <row r="3772" ht="12.75" customHeight="1"/>
    <row r="3773" ht="12.75" customHeight="1"/>
    <row r="3774" ht="12.75" customHeight="1"/>
    <row r="3775" ht="12.75" customHeight="1"/>
    <row r="3776" ht="12.75" customHeight="1"/>
    <row r="3777" ht="12.75" customHeight="1"/>
    <row r="3778" ht="12.75" customHeight="1"/>
    <row r="3779" ht="12.75" customHeight="1"/>
    <row r="3780" ht="12.75" customHeight="1"/>
    <row r="3781" ht="12.75" customHeight="1"/>
    <row r="3782" ht="12.75" customHeight="1"/>
    <row r="3783" ht="12.75" customHeight="1"/>
    <row r="3784" ht="12.75" customHeight="1"/>
    <row r="3785" ht="12.75" customHeight="1"/>
    <row r="3786" ht="12.75" customHeight="1"/>
    <row r="3787" ht="12.75" customHeight="1"/>
    <row r="3788" ht="12.75" customHeight="1"/>
    <row r="3789" ht="12.75" customHeight="1"/>
    <row r="3790" ht="12.75" customHeight="1"/>
    <row r="3791" ht="12.75" customHeight="1"/>
    <row r="3792" ht="12.75" customHeight="1"/>
    <row r="3793" ht="12.75" customHeight="1"/>
    <row r="3794" ht="12.75" customHeight="1"/>
    <row r="3795" ht="12.75" customHeight="1"/>
    <row r="3796" ht="12.75" customHeight="1"/>
    <row r="3797" ht="12.75" customHeight="1"/>
    <row r="3798" ht="12.75" customHeight="1"/>
    <row r="3799" ht="12.75" customHeight="1"/>
    <row r="3800" ht="12.75" customHeight="1"/>
    <row r="3801" ht="12.75" customHeight="1"/>
    <row r="3802" ht="12.75" customHeight="1"/>
    <row r="3803" ht="12.75" customHeight="1"/>
    <row r="3804" ht="12.75" customHeight="1"/>
    <row r="3805" ht="12.75" customHeight="1"/>
    <row r="3806" ht="12.75" customHeight="1"/>
    <row r="3807" ht="12.75" customHeight="1"/>
    <row r="3808" ht="12.75" customHeight="1"/>
    <row r="3809" ht="12.75" customHeight="1"/>
    <row r="3810" ht="12.75" customHeight="1"/>
    <row r="3811" ht="12.75" customHeight="1"/>
    <row r="3812" ht="12.75" customHeight="1"/>
    <row r="3813" ht="12.75" customHeight="1"/>
    <row r="3814" ht="12.75" customHeight="1"/>
    <row r="3815" ht="12.75" customHeight="1"/>
    <row r="3816" ht="12.75" customHeight="1"/>
    <row r="3817" ht="12.75" customHeight="1"/>
    <row r="3818" ht="12.75" customHeight="1"/>
    <row r="3819" ht="12.75" customHeight="1"/>
    <row r="3820" ht="12.75" customHeight="1"/>
    <row r="3821" ht="12.75" customHeight="1"/>
    <row r="3822" ht="12.75" customHeight="1"/>
    <row r="3823" ht="12.75" customHeight="1"/>
    <row r="3824" ht="12.75" customHeight="1"/>
    <row r="3825" ht="12.75" customHeight="1"/>
    <row r="3826" ht="12.75" customHeight="1"/>
    <row r="3827" ht="12.75" customHeight="1"/>
    <row r="3828" ht="12.75" customHeight="1"/>
    <row r="3829" ht="12.75" customHeight="1"/>
    <row r="3830" ht="12.75" customHeight="1"/>
    <row r="3831" ht="12.75" customHeight="1"/>
    <row r="3832" ht="12.75" customHeight="1"/>
    <row r="3833" ht="12.75" customHeight="1"/>
    <row r="3834" ht="12.75" customHeight="1"/>
    <row r="3835" ht="12.75" customHeight="1"/>
    <row r="3836" ht="12.75" customHeight="1"/>
    <row r="3837" ht="12.75" customHeight="1"/>
    <row r="3838" ht="12.75" customHeight="1"/>
    <row r="3839" ht="12.75" customHeight="1"/>
    <row r="3840" ht="12.75" customHeight="1"/>
    <row r="3841" ht="12.75" customHeight="1"/>
    <row r="3842" ht="12.75" customHeight="1"/>
    <row r="3843" ht="12.75" customHeight="1"/>
    <row r="3844" ht="12.75" customHeight="1"/>
    <row r="3845" ht="12.75" customHeight="1"/>
    <row r="3846" ht="12.75" customHeight="1"/>
    <row r="3847" ht="12.75" customHeight="1"/>
    <row r="3848" ht="12.75" customHeight="1"/>
    <row r="3849" ht="12.75" customHeight="1"/>
    <row r="3850" ht="12.75" customHeight="1"/>
    <row r="3851" ht="12.75" customHeight="1"/>
    <row r="3852" ht="12.75" customHeight="1"/>
    <row r="3853" ht="12.75" customHeight="1"/>
    <row r="3854" ht="12.75" customHeight="1"/>
    <row r="3855" ht="12.75" customHeight="1"/>
    <row r="3856" ht="12.75" customHeight="1"/>
    <row r="3857" ht="12.75" customHeight="1"/>
    <row r="3858" ht="12.75" customHeight="1"/>
    <row r="3859" ht="12.75" customHeight="1"/>
    <row r="3860" ht="12.75" customHeight="1"/>
    <row r="3861" ht="12.75" customHeight="1"/>
    <row r="3862" ht="12.75" customHeight="1"/>
    <row r="3863" ht="12.75" customHeight="1"/>
    <row r="3864" ht="12.75" customHeight="1"/>
    <row r="3865" ht="12.75" customHeight="1"/>
    <row r="3866" ht="12.75" customHeight="1"/>
    <row r="3867" ht="12.75" customHeight="1"/>
    <row r="3868" ht="12.75" customHeight="1"/>
    <row r="3869" ht="12.75" customHeight="1"/>
    <row r="3870" ht="12.75" customHeight="1"/>
    <row r="3871" ht="12.75" customHeight="1"/>
    <row r="3872" ht="12.75" customHeight="1"/>
    <row r="3873" ht="12.75" customHeight="1"/>
    <row r="3874" ht="12.75" customHeight="1"/>
    <row r="3875" ht="12.75" customHeight="1"/>
    <row r="3876" ht="12.75" customHeight="1"/>
    <row r="3877" ht="12.75" customHeight="1"/>
    <row r="3878" ht="12.75" customHeight="1"/>
    <row r="3879" ht="12.75" customHeight="1"/>
    <row r="3880" ht="12.75" customHeight="1"/>
    <row r="3881" ht="12.75" customHeight="1"/>
    <row r="3882" ht="12.75" customHeight="1"/>
    <row r="3883" ht="12.75" customHeight="1"/>
    <row r="3884" ht="12.75" customHeight="1"/>
    <row r="3885" ht="12.75" customHeight="1"/>
    <row r="3886" ht="12.75" customHeight="1"/>
    <row r="3887" ht="12.75" customHeight="1"/>
    <row r="3888" ht="12.75" customHeight="1"/>
    <row r="3889" ht="12.75" customHeight="1"/>
    <row r="3890" ht="12.75" customHeight="1"/>
    <row r="3891" ht="12.75" customHeight="1"/>
    <row r="3892" ht="12.75" customHeight="1"/>
    <row r="3893" ht="12.75" customHeight="1"/>
    <row r="3894" ht="12.75" customHeight="1"/>
    <row r="3895" ht="12.75" customHeight="1"/>
    <row r="3896" ht="12.75" customHeight="1"/>
    <row r="3897" ht="12.75" customHeight="1"/>
    <row r="3898" ht="12.75" customHeight="1"/>
    <row r="3899" ht="12.75" customHeight="1"/>
    <row r="3900" ht="12.75" customHeight="1"/>
    <row r="3901" ht="12.75" customHeight="1"/>
    <row r="3902" ht="12.75" customHeight="1"/>
    <row r="3903" ht="12.75" customHeight="1"/>
    <row r="3904" ht="12.75" customHeight="1"/>
    <row r="3905" ht="12.75" customHeight="1"/>
    <row r="3906" ht="12.75" customHeight="1"/>
    <row r="3907" ht="12.75" customHeight="1"/>
    <row r="3908" ht="12.75" customHeight="1"/>
    <row r="3909" ht="12.75" customHeight="1"/>
    <row r="3910" ht="12.75" customHeight="1"/>
    <row r="3911" ht="12.75" customHeight="1"/>
    <row r="3912" ht="12.75" customHeight="1"/>
    <row r="3913" ht="12.75" customHeight="1"/>
    <row r="3914" ht="12.75" customHeight="1"/>
    <row r="3915" ht="12.75" customHeight="1"/>
    <row r="3916" ht="12.75" customHeight="1"/>
    <row r="3917" ht="12.75" customHeight="1"/>
    <row r="3918" ht="12.75" customHeight="1"/>
    <row r="3919" ht="12.75" customHeight="1"/>
    <row r="3920" ht="12.75" customHeight="1"/>
    <row r="3921" ht="12.75" customHeight="1"/>
    <row r="3922" ht="12.75" customHeight="1"/>
    <row r="3923" ht="12.75" customHeight="1"/>
    <row r="3924" ht="12.75" customHeight="1"/>
    <row r="3925" ht="12.75" customHeight="1"/>
    <row r="3926" ht="12.75" customHeight="1"/>
    <row r="3927" ht="12.75" customHeight="1"/>
    <row r="3928" ht="12.75" customHeight="1"/>
    <row r="3929" ht="12.75" customHeight="1"/>
    <row r="3930" ht="12.75" customHeight="1"/>
    <row r="3931" ht="12.75" customHeight="1"/>
    <row r="3932" ht="12.75" customHeight="1"/>
    <row r="3933" ht="12.75" customHeight="1"/>
    <row r="3934" ht="12.75" customHeight="1"/>
    <row r="3935" ht="12.75" customHeight="1"/>
    <row r="3936" ht="12.75" customHeight="1"/>
    <row r="3937" ht="12.75" customHeight="1"/>
    <row r="3938" ht="12.75" customHeight="1"/>
    <row r="3939" ht="12.75" customHeight="1"/>
    <row r="3940" ht="12.75" customHeight="1"/>
    <row r="3941" ht="12.75" customHeight="1"/>
    <row r="3942" ht="12.75" customHeight="1"/>
    <row r="3943" ht="12.75" customHeight="1"/>
    <row r="3944" ht="12.75" customHeight="1"/>
    <row r="3945" ht="12.75" customHeight="1"/>
    <row r="3946" ht="12.75" customHeight="1"/>
    <row r="3947" ht="12.75" customHeight="1"/>
    <row r="3948" ht="12.75" customHeight="1"/>
    <row r="3949" ht="12.75" customHeight="1"/>
    <row r="3950" ht="12.75" customHeight="1"/>
    <row r="3951" ht="12.75" customHeight="1"/>
    <row r="3952" ht="12.75" customHeight="1"/>
    <row r="3953" ht="12.75" customHeight="1"/>
    <row r="3954" ht="12.75" customHeight="1"/>
    <row r="3955" ht="12.75" customHeight="1"/>
    <row r="3956" ht="12.75" customHeight="1"/>
    <row r="3957" ht="12.75" customHeight="1"/>
    <row r="3958" ht="12.75" customHeight="1"/>
    <row r="3959" ht="12.75" customHeight="1"/>
    <row r="3960" ht="12.75" customHeight="1"/>
    <row r="3961" ht="12.75" customHeight="1"/>
    <row r="3962" ht="12.75" customHeight="1"/>
    <row r="3963" ht="12.75" customHeight="1"/>
    <row r="3964" ht="12.75" customHeight="1"/>
    <row r="3965" ht="12.75" customHeight="1"/>
    <row r="3966" ht="12.75" customHeight="1"/>
    <row r="3967" ht="12.75" customHeight="1"/>
    <row r="3968" ht="12.75" customHeight="1"/>
    <row r="3969" ht="12.75" customHeight="1"/>
    <row r="3970" ht="12.75" customHeight="1"/>
    <row r="3971" ht="12.75" customHeight="1"/>
    <row r="3972" ht="12.75" customHeight="1"/>
    <row r="3973" ht="12.75" customHeight="1"/>
    <row r="3974" ht="12.75" customHeight="1"/>
    <row r="3975" ht="12.75" customHeight="1"/>
    <row r="3976" ht="12.75" customHeight="1"/>
    <row r="3977" ht="12.75" customHeight="1"/>
    <row r="3978" ht="12.75" customHeight="1"/>
    <row r="3979" ht="12.75" customHeight="1"/>
    <row r="3980" ht="12.75" customHeight="1"/>
    <row r="3981" ht="12.75" customHeight="1"/>
    <row r="3982" ht="12.75" customHeight="1"/>
    <row r="3983" ht="12.75" customHeight="1"/>
    <row r="3984" ht="12.75" customHeight="1"/>
    <row r="3985" ht="12.75" customHeight="1"/>
    <row r="3986" ht="12.75" customHeight="1"/>
    <row r="3987" ht="12.75" customHeight="1"/>
    <row r="3988" ht="12.75" customHeight="1"/>
    <row r="3989" ht="12.75" customHeight="1"/>
    <row r="3990" ht="12.75" customHeight="1"/>
    <row r="3991" ht="12.75" customHeight="1"/>
    <row r="3992" ht="12.75" customHeight="1"/>
    <row r="3993" ht="12.75" customHeight="1"/>
    <row r="3994" ht="12.75" customHeight="1"/>
    <row r="3995" ht="12.75" customHeight="1"/>
    <row r="3996" ht="12.75" customHeight="1"/>
    <row r="3997" ht="12.75" customHeight="1"/>
    <row r="3998" ht="12.75" customHeight="1"/>
    <row r="3999" ht="12.75" customHeight="1"/>
    <row r="4000" ht="12.75" customHeight="1"/>
    <row r="4001" ht="12.75" customHeight="1"/>
    <row r="4002" ht="12.75" customHeight="1"/>
    <row r="4003" ht="12.75" customHeight="1"/>
    <row r="4004" ht="12.75" customHeight="1"/>
    <row r="4005" ht="12.75" customHeight="1"/>
    <row r="4006" ht="12.75" customHeight="1"/>
    <row r="4007" ht="12.75" customHeight="1"/>
    <row r="4008" ht="12.75" customHeight="1"/>
    <row r="4009" ht="12.75" customHeight="1"/>
    <row r="4010" ht="12.75" customHeight="1"/>
    <row r="4011" ht="12.75" customHeight="1"/>
    <row r="4012" ht="12.75" customHeight="1"/>
    <row r="4013" ht="12.75" customHeight="1"/>
    <row r="4014" ht="12.75" customHeight="1"/>
    <row r="4015" ht="12.75" customHeight="1"/>
    <row r="4016" ht="12.75" customHeight="1"/>
    <row r="4017" ht="12.75" customHeight="1"/>
    <row r="4018" ht="12.75" customHeight="1"/>
    <row r="4019" ht="12.75" customHeight="1"/>
    <row r="4020" ht="12.75" customHeight="1"/>
    <row r="4021" ht="12.75" customHeight="1"/>
    <row r="4022" ht="12.75" customHeight="1"/>
    <row r="4023" ht="12.75" customHeight="1"/>
    <row r="4024" ht="12.75" customHeight="1"/>
    <row r="4025" ht="12.75" customHeight="1"/>
    <row r="4026" ht="12.75" customHeight="1"/>
    <row r="4027" ht="12.75" customHeight="1"/>
    <row r="4028" ht="12.75" customHeight="1"/>
    <row r="4029" ht="12.75" customHeight="1"/>
    <row r="4030" ht="12.75" customHeight="1"/>
    <row r="4031" ht="12.75" customHeight="1"/>
    <row r="4032" ht="12.75" customHeight="1"/>
    <row r="4033" ht="12.75" customHeight="1"/>
    <row r="4034" ht="12.75" customHeight="1"/>
    <row r="4035" ht="12.75" customHeight="1"/>
    <row r="4036" ht="12.75" customHeight="1"/>
    <row r="4037" ht="12.75" customHeight="1"/>
    <row r="4038" ht="12.75" customHeight="1"/>
    <row r="4039" ht="12.75" customHeight="1"/>
    <row r="4040" ht="12.75" customHeight="1"/>
    <row r="4041" ht="12.75" customHeight="1"/>
    <row r="4042" ht="12.75" customHeight="1"/>
    <row r="4043" ht="12.75" customHeight="1"/>
    <row r="4044" ht="12.75" customHeight="1"/>
    <row r="4045" ht="12.75" customHeight="1"/>
    <row r="4046" ht="12.75" customHeight="1"/>
    <row r="4047" ht="12.75" customHeight="1"/>
    <row r="4048" ht="12.75" customHeight="1"/>
    <row r="4049" ht="12.75" customHeight="1"/>
    <row r="4050" ht="12.75" customHeight="1"/>
    <row r="4051" ht="12.75" customHeight="1"/>
    <row r="4052" ht="12.75" customHeight="1"/>
    <row r="4053" ht="12.75" customHeight="1"/>
    <row r="4054" ht="12.75" customHeight="1"/>
    <row r="4055" ht="12.75" customHeight="1"/>
    <row r="4056" ht="12.75" customHeight="1"/>
    <row r="4057" ht="12.75" customHeight="1"/>
    <row r="4058" ht="12.75" customHeight="1"/>
    <row r="4059" ht="12.75" customHeight="1"/>
    <row r="4060" ht="12.75" customHeight="1"/>
    <row r="4061" ht="12.75" customHeight="1"/>
    <row r="4062" ht="12.75" customHeight="1"/>
    <row r="4063" ht="12.75" customHeight="1"/>
    <row r="4064" ht="12.75" customHeight="1"/>
    <row r="4065" ht="12.75" customHeight="1"/>
    <row r="4066" ht="12.75" customHeight="1"/>
    <row r="4067" ht="12.75" customHeight="1"/>
    <row r="4068" ht="12.75" customHeight="1"/>
    <row r="4069" ht="12.75" customHeight="1"/>
    <row r="4070" ht="12.75" customHeight="1"/>
    <row r="4071" ht="12.75" customHeight="1"/>
    <row r="4072" ht="12.75" customHeight="1"/>
    <row r="4073" ht="12.75" customHeight="1"/>
    <row r="4074" ht="12.75" customHeight="1"/>
    <row r="4075" ht="12.75" customHeight="1"/>
    <row r="4076" ht="12.75" customHeight="1"/>
    <row r="4077" ht="12.75" customHeight="1"/>
    <row r="4078" ht="12.75" customHeight="1"/>
    <row r="4079" ht="12.75" customHeight="1"/>
    <row r="4080" ht="12.75" customHeight="1"/>
    <row r="4081" ht="12.75" customHeight="1"/>
    <row r="4082" ht="12.75" customHeight="1"/>
    <row r="4083" ht="12.75" customHeight="1"/>
    <row r="4084" ht="12.75" customHeight="1"/>
    <row r="4085" ht="12.75" customHeight="1"/>
    <row r="4086" ht="12.75" customHeight="1"/>
    <row r="4087" ht="12.75" customHeight="1"/>
    <row r="4088" ht="12.75" customHeight="1"/>
    <row r="4089" ht="12.75" customHeight="1"/>
    <row r="4090" ht="12.75" customHeight="1"/>
    <row r="4091" ht="12.75" customHeight="1"/>
    <row r="4092" ht="12.75" customHeight="1"/>
    <row r="4093" ht="12.75" customHeight="1"/>
    <row r="4094" ht="12.75" customHeight="1"/>
    <row r="4095" ht="12.75" customHeight="1"/>
    <row r="4096" ht="12.75" customHeight="1"/>
    <row r="4097" ht="12.75" customHeight="1"/>
    <row r="4098" ht="12.75" customHeight="1"/>
    <row r="4099" ht="12.75" customHeight="1"/>
    <row r="4100" ht="12.75" customHeight="1"/>
    <row r="4101" ht="12.75" customHeight="1"/>
    <row r="4102" ht="12.75" customHeight="1"/>
    <row r="4103" ht="12.75" customHeight="1"/>
    <row r="4104" ht="12.75" customHeight="1"/>
    <row r="4105" ht="12.75" customHeight="1"/>
    <row r="4106" ht="12.75" customHeight="1"/>
    <row r="4107" ht="12.75" customHeight="1"/>
    <row r="4108" ht="12.75" customHeight="1"/>
    <row r="4109" ht="12.75" customHeight="1"/>
    <row r="4110" ht="12.75" customHeight="1"/>
    <row r="4111" ht="12.75" customHeight="1"/>
    <row r="4112" ht="12.75" customHeight="1"/>
    <row r="4113" ht="12.75" customHeight="1"/>
    <row r="4114" ht="12.75" customHeight="1"/>
    <row r="4115" ht="12.75" customHeight="1"/>
    <row r="4116" ht="12.75" customHeight="1"/>
    <row r="4117" ht="12.75" customHeight="1"/>
    <row r="4118" ht="12.75" customHeight="1"/>
    <row r="4119" ht="12.75" customHeight="1"/>
    <row r="4120" ht="12.75" customHeight="1"/>
    <row r="4121" ht="12.75" customHeight="1"/>
    <row r="4122" ht="12.75" customHeight="1"/>
    <row r="4123" ht="12.75" customHeight="1"/>
    <row r="4124" ht="12.75" customHeight="1"/>
    <row r="4125" ht="12.75" customHeight="1"/>
    <row r="4126" ht="12.75" customHeight="1"/>
    <row r="4127" ht="12.75" customHeight="1"/>
    <row r="4128" ht="12.75" customHeight="1"/>
    <row r="4129" ht="12.75" customHeight="1"/>
    <row r="4130" ht="12.75" customHeight="1"/>
    <row r="4131" ht="12.75" customHeight="1"/>
    <row r="4132" ht="12.75" customHeight="1"/>
    <row r="4133" ht="12.75" customHeight="1"/>
    <row r="4134" ht="12.75" customHeight="1"/>
    <row r="4135" ht="12.75" customHeight="1"/>
    <row r="4136" ht="12.75" customHeight="1"/>
    <row r="4137" ht="12.75" customHeight="1"/>
    <row r="4138" ht="12.75" customHeight="1"/>
    <row r="4139" ht="12.75" customHeight="1"/>
    <row r="4140" ht="12.75" customHeight="1"/>
    <row r="4141" ht="12.75" customHeight="1"/>
    <row r="4142" ht="12.75" customHeight="1"/>
    <row r="4143" ht="12.75" customHeight="1"/>
    <row r="4144" ht="12.75" customHeight="1"/>
    <row r="4145" ht="12.75" customHeight="1"/>
    <row r="4146" ht="12.75" customHeight="1"/>
    <row r="4147" ht="12.75" customHeight="1"/>
    <row r="4148" ht="12.75" customHeight="1"/>
    <row r="4149" ht="12.75" customHeight="1"/>
    <row r="4150" ht="12.75" customHeight="1"/>
    <row r="4151" ht="12.75" customHeight="1"/>
    <row r="4152" ht="12.75" customHeight="1"/>
    <row r="4153" ht="12.75" customHeight="1"/>
    <row r="4154" ht="12.75" customHeight="1"/>
    <row r="4155" ht="12.75" customHeight="1"/>
    <row r="4156" ht="12.75" customHeight="1"/>
    <row r="4157" ht="12.75" customHeight="1"/>
    <row r="4158" ht="12.75" customHeight="1"/>
    <row r="4159" ht="12.75" customHeight="1"/>
    <row r="4160" ht="12.75" customHeight="1"/>
    <row r="4161" ht="12.75" customHeight="1"/>
    <row r="4162" ht="12.75" customHeight="1"/>
    <row r="4163" ht="12.75" customHeight="1"/>
    <row r="4164" ht="12.75" customHeight="1"/>
    <row r="4165" ht="12.75" customHeight="1"/>
    <row r="4166" ht="12.75" customHeight="1"/>
    <row r="4167" ht="12.75" customHeight="1"/>
    <row r="4168" ht="12.75" customHeight="1"/>
    <row r="4169" ht="12.75" customHeight="1"/>
    <row r="4170" ht="12.75" customHeight="1"/>
    <row r="4171" ht="12.75" customHeight="1"/>
    <row r="4172" ht="12.75" customHeight="1"/>
    <row r="4173" ht="12.75" customHeight="1"/>
    <row r="4174" ht="12.75" customHeight="1"/>
    <row r="4175" ht="12.75" customHeight="1"/>
    <row r="4176" ht="12.75" customHeight="1"/>
    <row r="4177" ht="12.75" customHeight="1"/>
    <row r="4178" ht="12.75" customHeight="1"/>
    <row r="4179" ht="12.75" customHeight="1"/>
    <row r="4180" ht="12.75" customHeight="1"/>
    <row r="4181" ht="12.75" customHeight="1"/>
    <row r="4182" ht="12.75" customHeight="1"/>
    <row r="4183" ht="12.75" customHeight="1"/>
    <row r="4184" ht="12.75" customHeight="1"/>
    <row r="4185" ht="12.75" customHeight="1"/>
    <row r="4186" ht="12.75" customHeight="1"/>
    <row r="4187" ht="12.75" customHeight="1"/>
    <row r="4188" ht="12.75" customHeight="1"/>
    <row r="4189" ht="12.75" customHeight="1"/>
    <row r="4190" ht="12.75" customHeight="1"/>
    <row r="4191" ht="12.75" customHeight="1"/>
    <row r="4192" ht="12.75" customHeight="1"/>
    <row r="4193" ht="12.75" customHeight="1"/>
    <row r="4194" ht="12.75" customHeight="1"/>
    <row r="4195" ht="12.75" customHeight="1"/>
    <row r="4196" ht="12.75" customHeight="1"/>
    <row r="4197" ht="12.75" customHeight="1"/>
    <row r="4198" ht="12.75" customHeight="1"/>
    <row r="4199" ht="12.75" customHeight="1"/>
    <row r="4200" ht="12.75" customHeight="1"/>
    <row r="4201" ht="12.75" customHeight="1"/>
    <row r="4202" ht="12.75" customHeight="1"/>
    <row r="4203" ht="12.75" customHeight="1"/>
    <row r="4204" ht="12.75" customHeight="1"/>
    <row r="4205" ht="12.75" customHeight="1"/>
    <row r="4206" ht="12.75" customHeight="1"/>
    <row r="4207" ht="12.75" customHeight="1"/>
    <row r="4208" ht="12.75" customHeight="1"/>
    <row r="4209" ht="12.75" customHeight="1"/>
    <row r="4210" ht="12.75" customHeight="1"/>
    <row r="4211" ht="12.75" customHeight="1"/>
    <row r="4212" ht="12.75" customHeight="1"/>
    <row r="4213" ht="12.75" customHeight="1"/>
    <row r="4214" ht="12.75" customHeight="1"/>
    <row r="4215" ht="12.75" customHeight="1"/>
    <row r="4216" ht="12.75" customHeight="1"/>
    <row r="4217" ht="12.75" customHeight="1"/>
    <row r="4218" ht="12.75" customHeight="1"/>
    <row r="4219" ht="12.75" customHeight="1"/>
    <row r="4220" ht="12.75" customHeight="1"/>
    <row r="4221" ht="12.75" customHeight="1"/>
    <row r="4222" ht="12.75" customHeight="1"/>
    <row r="4223" ht="12.75" customHeight="1"/>
    <row r="4224" ht="12.75" customHeight="1"/>
    <row r="4225" ht="12.75" customHeight="1"/>
    <row r="4226" ht="12.75" customHeight="1"/>
    <row r="4227" ht="12.75" customHeight="1"/>
    <row r="4228" ht="12.75" customHeight="1"/>
    <row r="4229" ht="12.75" customHeight="1"/>
    <row r="4230" ht="12.75" customHeight="1"/>
    <row r="4231" ht="12.75" customHeight="1"/>
    <row r="4232" ht="12.75" customHeight="1"/>
    <row r="4233" ht="12.75" customHeight="1"/>
    <row r="4234" ht="12.75" customHeight="1"/>
    <row r="4235" ht="12.75" customHeight="1"/>
    <row r="4236" ht="12.75" customHeight="1"/>
    <row r="4237" ht="12.75" customHeight="1"/>
    <row r="4238" ht="12.75" customHeight="1"/>
    <row r="4239" ht="12.75" customHeight="1"/>
    <row r="4240" ht="12.75" customHeight="1"/>
    <row r="4241" ht="12.75" customHeight="1"/>
    <row r="4242" ht="12.75" customHeight="1"/>
    <row r="4243" ht="12.75" customHeight="1"/>
    <row r="4244" ht="12.75" customHeight="1"/>
    <row r="4245" ht="12.75" customHeight="1"/>
    <row r="4246" ht="12.75" customHeight="1"/>
    <row r="4247" ht="12.75" customHeight="1"/>
    <row r="4248" ht="12.75" customHeight="1"/>
    <row r="4249" ht="12.75" customHeight="1"/>
    <row r="4250" ht="12.75" customHeight="1"/>
    <row r="4251" ht="12.75" customHeight="1"/>
    <row r="4252" ht="12.75" customHeight="1"/>
    <row r="4253" ht="12.75" customHeight="1"/>
    <row r="4254" ht="12.75" customHeight="1"/>
    <row r="4255" ht="12.75" customHeight="1"/>
    <row r="4256" ht="12.75" customHeight="1"/>
    <row r="4257" ht="12.75" customHeight="1"/>
    <row r="4258" ht="12.75" customHeight="1"/>
    <row r="4259" ht="12.75" customHeight="1"/>
    <row r="4260" ht="12.75" customHeight="1"/>
    <row r="4261" ht="12.75" customHeight="1"/>
    <row r="4262" ht="12.75" customHeight="1"/>
    <row r="4263" ht="12.75" customHeight="1"/>
    <row r="4264" ht="12.75" customHeight="1"/>
    <row r="4265" ht="12.75" customHeight="1"/>
    <row r="4266" ht="12.75" customHeight="1"/>
    <row r="4267" ht="12.75" customHeight="1"/>
    <row r="4268" ht="12.75" customHeight="1"/>
    <row r="4269" ht="12.75" customHeight="1"/>
    <row r="4270" ht="12.75" customHeight="1"/>
    <row r="4271" ht="12.75" customHeight="1"/>
    <row r="4272" ht="12.75" customHeight="1"/>
    <row r="4273" ht="12.75" customHeight="1"/>
    <row r="4274" ht="12.75" customHeight="1"/>
    <row r="4275" ht="12.75" customHeight="1"/>
    <row r="4276" ht="12.75" customHeight="1"/>
    <row r="4277" ht="12.75" customHeight="1"/>
    <row r="4278" ht="12.75" customHeight="1"/>
    <row r="4279" ht="12.75" customHeight="1"/>
    <row r="4280" ht="12.75" customHeight="1"/>
    <row r="4281" ht="12.75" customHeight="1"/>
    <row r="4282" ht="12.75" customHeight="1"/>
    <row r="4283" ht="12.75" customHeight="1"/>
  </sheetData>
  <customSheetViews>
    <customSheetView guid="{F165901F-2ED3-463B-B2D8-F03C10664774}">
      <selection activeCell="A8" sqref="A8"/>
      <pageMargins left="0.75" right="0.75" top="1" bottom="1" header="0" footer="0"/>
      <pageSetup paperSize="9" orientation="landscape" r:id="rId1"/>
      <headerFooter alignWithMargins="0"/>
    </customSheetView>
    <customSheetView guid="{4815BE6A-DAE3-4DF6-B77E-1B568730B529}">
      <selection activeCell="F28" sqref="F28"/>
      <pageMargins left="0.75" right="0.75" top="1" bottom="1" header="0" footer="0"/>
      <pageSetup paperSize="9" orientation="landscape" r:id="rId2"/>
      <headerFooter alignWithMargins="0"/>
    </customSheetView>
  </customSheetViews>
  <mergeCells count="9">
    <mergeCell ref="A1:F1"/>
    <mergeCell ref="D25:D27"/>
    <mergeCell ref="E25:E27"/>
    <mergeCell ref="A25:A27"/>
    <mergeCell ref="B25:B27"/>
    <mergeCell ref="C25:C27"/>
    <mergeCell ref="B24:C24"/>
    <mergeCell ref="D24:E24"/>
    <mergeCell ref="A3:F3"/>
  </mergeCells>
  <hyperlinks>
    <hyperlink ref="G1" location="Indhold!A1" display="Tilbage til indholdsoversigten"/>
    <hyperlink ref="E5" location="Kontaktpersoner!E9" display="kontaktperson"/>
  </hyperlinks>
  <pageMargins left="0.75" right="0.75" top="1" bottom="1" header="0" footer="0"/>
  <pageSetup paperSize="9" orientation="landscape" r:id="rId3"/>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zoomScaleNormal="100" workbookViewId="0">
      <selection activeCell="F33" sqref="F33"/>
    </sheetView>
  </sheetViews>
  <sheetFormatPr defaultColWidth="9.109375" defaultRowHeight="17.7" customHeight="1"/>
  <cols>
    <col min="1" max="1" width="39.109375" style="787" customWidth="1"/>
    <col min="2" max="2" width="22.5546875" style="787" customWidth="1"/>
    <col min="3" max="3" width="20.88671875" style="787" customWidth="1"/>
    <col min="4" max="4" width="16.6640625" style="787" customWidth="1"/>
    <col min="5" max="5" width="22.88671875" style="787" customWidth="1"/>
    <col min="6" max="6" width="21" style="787" customWidth="1"/>
    <col min="7" max="7" width="21.5546875" style="787" customWidth="1"/>
    <col min="8" max="8" width="12.33203125" style="787" customWidth="1"/>
    <col min="9" max="9" width="10.6640625" style="787" customWidth="1"/>
    <col min="10" max="10" width="17.6640625" style="787" customWidth="1"/>
    <col min="11" max="11" width="21.5546875" style="787" customWidth="1"/>
    <col min="12" max="12" width="15.5546875" style="787" customWidth="1"/>
    <col min="13" max="13" width="19.33203125" style="787" customWidth="1"/>
    <col min="14" max="14" width="14.5546875" style="787" customWidth="1"/>
    <col min="15" max="15" width="13.44140625" style="787" customWidth="1"/>
    <col min="16" max="16" width="15.6640625" style="787" customWidth="1"/>
    <col min="17" max="16384" width="9.109375" style="787"/>
  </cols>
  <sheetData>
    <row r="1" spans="1:7" ht="17.7" customHeight="1" thickBot="1">
      <c r="A1" s="921" t="s">
        <v>864</v>
      </c>
      <c r="B1" s="922"/>
      <c r="C1" s="922"/>
      <c r="D1" s="922"/>
      <c r="E1" s="922"/>
      <c r="F1" s="919" t="s">
        <v>77</v>
      </c>
      <c r="G1" s="920"/>
    </row>
    <row r="2" spans="1:7" ht="17.7" customHeight="1" thickBot="1">
      <c r="A2" s="383"/>
      <c r="B2" s="383"/>
      <c r="C2" s="789"/>
      <c r="D2" s="384"/>
      <c r="E2" s="384"/>
      <c r="F2" s="384"/>
    </row>
    <row r="3" spans="1:7" ht="17.7" customHeight="1" thickBot="1">
      <c r="A3" s="965" t="s">
        <v>893</v>
      </c>
      <c r="B3" s="966"/>
      <c r="C3" s="966"/>
      <c r="D3" s="966"/>
      <c r="E3" s="966"/>
      <c r="F3" s="966"/>
      <c r="G3" s="967"/>
    </row>
    <row r="4" spans="1:7" ht="12.75" customHeight="1">
      <c r="A4" s="887" t="s">
        <v>889</v>
      </c>
      <c r="B4" s="857"/>
      <c r="C4" s="857"/>
      <c r="D4" s="857"/>
      <c r="E4" s="857"/>
      <c r="F4" s="857"/>
      <c r="G4" s="858"/>
    </row>
    <row r="5" spans="1:7" ht="13.2">
      <c r="B5" s="789"/>
      <c r="C5" s="789"/>
      <c r="D5" s="789"/>
      <c r="E5" s="789"/>
      <c r="F5" s="789"/>
      <c r="G5" s="790"/>
    </row>
    <row r="6" spans="1:7" ht="13.2">
      <c r="A6" s="95" t="s">
        <v>734</v>
      </c>
      <c r="B6" s="789"/>
      <c r="C6" s="789"/>
      <c r="D6" s="789"/>
      <c r="E6" s="789"/>
      <c r="F6" s="789"/>
      <c r="G6" s="790"/>
    </row>
    <row r="7" spans="1:7" ht="13.2">
      <c r="A7" s="95"/>
      <c r="B7" s="789"/>
      <c r="C7" s="789"/>
      <c r="D7" s="789"/>
      <c r="E7" s="789"/>
      <c r="F7" s="789"/>
      <c r="G7" s="790"/>
    </row>
    <row r="8" spans="1:7" ht="13.2">
      <c r="A8" s="95"/>
      <c r="B8" s="789"/>
      <c r="C8" s="789"/>
      <c r="D8" s="789"/>
      <c r="E8" s="789"/>
      <c r="F8" s="789"/>
      <c r="G8" s="790"/>
    </row>
    <row r="9" spans="1:7" ht="13.2">
      <c r="A9" s="637" t="s">
        <v>737</v>
      </c>
      <c r="B9" s="999" t="s">
        <v>735</v>
      </c>
      <c r="C9" s="999"/>
      <c r="D9" s="999"/>
      <c r="E9" s="1000" t="s">
        <v>736</v>
      </c>
      <c r="F9" s="999"/>
      <c r="G9" s="1001"/>
    </row>
    <row r="10" spans="1:7" ht="13.2">
      <c r="A10" s="17" t="s">
        <v>738</v>
      </c>
      <c r="B10" s="220" t="s">
        <v>755</v>
      </c>
      <c r="C10" s="220" t="s">
        <v>818</v>
      </c>
      <c r="D10" s="220" t="s">
        <v>791</v>
      </c>
      <c r="E10" s="334" t="s">
        <v>755</v>
      </c>
      <c r="F10" s="220" t="s">
        <v>818</v>
      </c>
      <c r="G10" s="564" t="s">
        <v>791</v>
      </c>
    </row>
    <row r="11" spans="1:7" ht="13.2">
      <c r="A11" s="565" t="s">
        <v>774</v>
      </c>
      <c r="B11" s="798">
        <v>12480</v>
      </c>
      <c r="C11" s="799">
        <v>0</v>
      </c>
      <c r="D11" s="800">
        <v>9270</v>
      </c>
      <c r="E11" s="801">
        <f>+B11*1.05</f>
        <v>13104</v>
      </c>
      <c r="F11" s="802">
        <v>0</v>
      </c>
      <c r="G11" s="803">
        <f>+D11*1.19</f>
        <v>11031.3</v>
      </c>
    </row>
    <row r="12" spans="1:7" ht="12.75" customHeight="1">
      <c r="A12" s="21" t="s">
        <v>739</v>
      </c>
      <c r="B12" s="804">
        <v>12480</v>
      </c>
      <c r="C12" s="805">
        <v>0</v>
      </c>
      <c r="D12" s="806">
        <v>9270</v>
      </c>
      <c r="E12" s="807">
        <f>+B11*1.07</f>
        <v>13353.6</v>
      </c>
      <c r="F12" s="808">
        <v>0</v>
      </c>
      <c r="G12" s="809">
        <f>+D11*1.19</f>
        <v>11031.3</v>
      </c>
    </row>
    <row r="13" spans="1:7" ht="12.75" customHeight="1">
      <c r="A13" s="95" t="s">
        <v>740</v>
      </c>
      <c r="B13" s="810"/>
      <c r="C13" s="805"/>
      <c r="D13" s="811"/>
      <c r="E13" s="807"/>
      <c r="F13" s="808"/>
      <c r="G13" s="809"/>
    </row>
    <row r="14" spans="1:7" ht="12.75" customHeight="1">
      <c r="A14" s="95" t="s">
        <v>741</v>
      </c>
      <c r="B14" s="810"/>
      <c r="C14" s="805"/>
      <c r="D14" s="811"/>
      <c r="E14" s="807"/>
      <c r="F14" s="808"/>
      <c r="G14" s="809"/>
    </row>
    <row r="15" spans="1:7" ht="13.2">
      <c r="A15" s="95" t="s">
        <v>742</v>
      </c>
      <c r="B15" s="804">
        <v>16830</v>
      </c>
      <c r="C15" s="805">
        <v>0</v>
      </c>
      <c r="D15" s="806">
        <v>5800</v>
      </c>
      <c r="E15" s="807">
        <f>+B15*1.06</f>
        <v>17839.8</v>
      </c>
      <c r="F15" s="808">
        <v>0</v>
      </c>
      <c r="G15" s="809">
        <f t="shared" ref="G15:G19" si="0">+D15*1.19</f>
        <v>6902</v>
      </c>
    </row>
    <row r="16" spans="1:7" ht="13.2">
      <c r="A16" s="95" t="s">
        <v>240</v>
      </c>
      <c r="B16" s="804">
        <v>24310</v>
      </c>
      <c r="C16" s="805">
        <v>0</v>
      </c>
      <c r="D16" s="806">
        <v>8550</v>
      </c>
      <c r="E16" s="807">
        <f>+B16*1.06</f>
        <v>25768.600000000002</v>
      </c>
      <c r="F16" s="808">
        <v>0</v>
      </c>
      <c r="G16" s="809">
        <f t="shared" si="0"/>
        <v>10174.5</v>
      </c>
    </row>
    <row r="17" spans="1:7" ht="13.2">
      <c r="A17" s="95" t="s">
        <v>727</v>
      </c>
      <c r="B17" s="804">
        <v>29800</v>
      </c>
      <c r="C17" s="805">
        <v>0</v>
      </c>
      <c r="D17" s="806">
        <v>9850</v>
      </c>
      <c r="E17" s="807">
        <f t="shared" ref="E17:E22" si="1">+B17*1.07</f>
        <v>31886.000000000004</v>
      </c>
      <c r="F17" s="808">
        <v>0</v>
      </c>
      <c r="G17" s="809">
        <f t="shared" si="0"/>
        <v>11721.5</v>
      </c>
    </row>
    <row r="18" spans="1:7" ht="13.2">
      <c r="A18" s="95" t="s">
        <v>743</v>
      </c>
      <c r="B18" s="804">
        <v>54730</v>
      </c>
      <c r="C18" s="805">
        <v>0</v>
      </c>
      <c r="D18" s="806">
        <v>9850</v>
      </c>
      <c r="E18" s="807">
        <f t="shared" si="1"/>
        <v>58561.100000000006</v>
      </c>
      <c r="F18" s="808">
        <v>0</v>
      </c>
      <c r="G18" s="809">
        <f t="shared" si="0"/>
        <v>11721.5</v>
      </c>
    </row>
    <row r="19" spans="1:7" ht="13.2">
      <c r="A19" s="95" t="s">
        <v>728</v>
      </c>
      <c r="B19" s="804">
        <v>54730</v>
      </c>
      <c r="C19" s="805">
        <v>0</v>
      </c>
      <c r="D19" s="806">
        <v>9850</v>
      </c>
      <c r="E19" s="807">
        <f t="shared" si="1"/>
        <v>58561.100000000006</v>
      </c>
      <c r="F19" s="808">
        <v>0</v>
      </c>
      <c r="G19" s="809">
        <f t="shared" si="0"/>
        <v>11721.5</v>
      </c>
    </row>
    <row r="20" spans="1:7" ht="13.2">
      <c r="A20" s="95" t="s">
        <v>259</v>
      </c>
      <c r="B20" s="804">
        <v>17700</v>
      </c>
      <c r="C20" s="805">
        <v>0</v>
      </c>
      <c r="D20" s="806">
        <v>4580</v>
      </c>
      <c r="E20" s="807">
        <f t="shared" si="1"/>
        <v>18939</v>
      </c>
      <c r="F20" s="808">
        <v>0</v>
      </c>
      <c r="G20" s="809">
        <f>+D20*1.19</f>
        <v>5450.2</v>
      </c>
    </row>
    <row r="21" spans="1:7" ht="13.2">
      <c r="A21" s="95" t="s">
        <v>744</v>
      </c>
      <c r="B21" s="804">
        <v>26880</v>
      </c>
      <c r="C21" s="805">
        <v>0</v>
      </c>
      <c r="D21" s="806">
        <v>7960</v>
      </c>
      <c r="E21" s="807">
        <f t="shared" si="1"/>
        <v>28761.600000000002</v>
      </c>
      <c r="F21" s="808">
        <v>0</v>
      </c>
      <c r="G21" s="809">
        <f>+D21*1.19</f>
        <v>9472.4</v>
      </c>
    </row>
    <row r="22" spans="1:7" ht="12.75" customHeight="1">
      <c r="A22" s="632" t="s">
        <v>745</v>
      </c>
      <c r="B22" s="812">
        <v>85690</v>
      </c>
      <c r="C22" s="478">
        <v>9020</v>
      </c>
      <c r="D22" s="813">
        <v>8780</v>
      </c>
      <c r="E22" s="814">
        <f t="shared" si="1"/>
        <v>91688.3</v>
      </c>
      <c r="F22" s="815">
        <f>+C22*1.1</f>
        <v>9922</v>
      </c>
      <c r="G22" s="816">
        <f>+D22*1.19</f>
        <v>10448.199999999999</v>
      </c>
    </row>
    <row r="23" spans="1:7" ht="13.2">
      <c r="A23" s="95"/>
      <c r="B23" s="789"/>
      <c r="C23" s="789"/>
      <c r="D23" s="789"/>
      <c r="E23" s="789"/>
      <c r="F23" s="789"/>
      <c r="G23" s="790"/>
    </row>
    <row r="24" spans="1:7" ht="13.8" thickBot="1">
      <c r="A24" s="639"/>
      <c r="B24" s="3"/>
      <c r="C24" s="3"/>
      <c r="D24" s="3"/>
      <c r="E24" s="3"/>
      <c r="F24" s="3"/>
      <c r="G24" s="98"/>
    </row>
    <row r="25" spans="1:7" ht="13.2">
      <c r="A25" s="37"/>
      <c r="B25" s="37"/>
      <c r="C25" s="789"/>
    </row>
    <row r="26" spans="1:7" ht="13.2">
      <c r="A26" s="789"/>
      <c r="B26" s="789"/>
      <c r="C26" s="789"/>
    </row>
    <row r="27" spans="1:7" ht="13.2">
      <c r="A27" s="789"/>
      <c r="B27" s="789"/>
      <c r="C27" s="789"/>
    </row>
    <row r="28" spans="1:7" ht="13.2"/>
    <row r="29" spans="1:7" ht="13.2"/>
    <row r="30" spans="1:7" ht="13.2"/>
    <row r="31" spans="1:7" ht="13.2"/>
    <row r="32" spans="1:7" ht="12.75" customHeight="1"/>
    <row r="33" ht="13.2"/>
    <row r="34" ht="13.2"/>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3.2"/>
    <row r="73" ht="13.2"/>
  </sheetData>
  <customSheetViews>
    <customSheetView guid="{F165901F-2ED3-463B-B2D8-F03C10664774}">
      <selection activeCell="H35" sqref="H35"/>
      <pageMargins left="0.74803149606299213" right="0.74803149606299213" top="0.98425196850393704" bottom="0.98425196850393704" header="0" footer="0"/>
      <pageSetup paperSize="9" orientation="landscape" r:id="rId1"/>
      <headerFooter alignWithMargins="0"/>
    </customSheetView>
    <customSheetView guid="{4815BE6A-DAE3-4DF6-B77E-1B568730B529}">
      <selection activeCell="G11" sqref="G11"/>
      <pageMargins left="0.74803149606299213" right="0.74803149606299213" top="0.98425196850393704" bottom="0.98425196850393704" header="0" footer="0"/>
      <pageSetup paperSize="9" orientation="landscape" r:id="rId2"/>
      <headerFooter alignWithMargins="0"/>
    </customSheetView>
  </customSheetViews>
  <mergeCells count="5">
    <mergeCell ref="F1:G1"/>
    <mergeCell ref="A1:E1"/>
    <mergeCell ref="B9:D9"/>
    <mergeCell ref="E9:G9"/>
    <mergeCell ref="A3:G3"/>
  </mergeCells>
  <hyperlinks>
    <hyperlink ref="F1" location="Indhold!A1" display="Tilbage til indholdsoversigten"/>
    <hyperlink ref="F5" location="Indhold!A1" display="tilbage til forsiden"/>
    <hyperlink ref="E5" location="Kontaktpersoner!E9" display="kontaktperson"/>
  </hyperlinks>
  <pageMargins left="0.74803149606299213" right="0.74803149606299213" top="0.98425196850393704" bottom="0.98425196850393704" header="0" footer="0"/>
  <pageSetup paperSize="9" orientation="landscape" r:id="rId3"/>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6"/>
  <dimension ref="A1:I16"/>
  <sheetViews>
    <sheetView zoomScaleNormal="100" workbookViewId="0">
      <selection sqref="A1:F1"/>
    </sheetView>
  </sheetViews>
  <sheetFormatPr defaultColWidth="9.109375" defaultRowHeight="13.2"/>
  <cols>
    <col min="1" max="1" width="48.5546875" style="787" customWidth="1"/>
    <col min="2" max="2" width="14.6640625" style="787" customWidth="1"/>
    <col min="3" max="3" width="13.6640625" style="787" customWidth="1"/>
    <col min="4" max="4" width="10.44140625" style="787" customWidth="1"/>
    <col min="5" max="5" width="11.33203125" style="787" customWidth="1"/>
    <col min="6" max="6" width="14.44140625" style="787" customWidth="1"/>
    <col min="7" max="7" width="14" style="787" customWidth="1"/>
    <col min="8" max="8" width="10.5546875" style="787" customWidth="1"/>
    <col min="9" max="9" width="11.6640625" style="787" customWidth="1"/>
    <col min="10" max="16384" width="9.109375" style="787"/>
  </cols>
  <sheetData>
    <row r="1" spans="1:9" ht="21.6" thickBot="1">
      <c r="A1" s="921" t="s">
        <v>864</v>
      </c>
      <c r="B1" s="922"/>
      <c r="C1" s="922"/>
      <c r="D1" s="922"/>
      <c r="E1" s="922"/>
      <c r="F1" s="922"/>
      <c r="G1" s="919" t="s">
        <v>77</v>
      </c>
      <c r="H1" s="919"/>
      <c r="I1" s="920"/>
    </row>
    <row r="2" spans="1:9" ht="18.75" customHeight="1">
      <c r="A2" s="383"/>
      <c r="B2" s="383"/>
      <c r="C2" s="383"/>
      <c r="D2" s="383"/>
      <c r="E2" s="383"/>
      <c r="F2" s="383"/>
      <c r="G2" s="434"/>
      <c r="H2" s="434"/>
      <c r="I2" s="434"/>
    </row>
    <row r="3" spans="1:9" ht="12.75" customHeight="1" thickBot="1"/>
    <row r="4" spans="1:9" ht="13.8" thickBot="1">
      <c r="A4" s="1002" t="s">
        <v>851</v>
      </c>
      <c r="B4" s="1003"/>
      <c r="C4" s="1003"/>
      <c r="D4" s="1003"/>
      <c r="E4" s="1003"/>
      <c r="F4" s="1003"/>
      <c r="G4" s="1003"/>
      <c r="H4" s="1003"/>
      <c r="I4" s="1004"/>
    </row>
    <row r="5" spans="1:9">
      <c r="A5" s="817"/>
      <c r="B5" s="818"/>
      <c r="C5" s="818"/>
      <c r="D5" s="298"/>
      <c r="E5" s="298"/>
      <c r="F5" s="298"/>
      <c r="G5" s="298"/>
      <c r="H5" s="298"/>
      <c r="I5" s="819"/>
    </row>
    <row r="6" spans="1:9">
      <c r="A6" s="596"/>
      <c r="B6" s="298"/>
      <c r="C6" s="298"/>
      <c r="D6" s="298"/>
      <c r="E6" s="298"/>
      <c r="F6" s="298"/>
      <c r="G6" s="298"/>
      <c r="H6" s="298"/>
      <c r="I6" s="819"/>
    </row>
    <row r="7" spans="1:9">
      <c r="A7" s="820" t="s">
        <v>39</v>
      </c>
      <c r="B7" s="1005" t="s">
        <v>40</v>
      </c>
      <c r="C7" s="1006"/>
      <c r="D7" s="1006"/>
      <c r="E7" s="1007"/>
      <c r="F7" s="1006" t="s">
        <v>41</v>
      </c>
      <c r="G7" s="1006"/>
      <c r="H7" s="1006"/>
      <c r="I7" s="1007"/>
    </row>
    <row r="8" spans="1:9" ht="26.4">
      <c r="A8" s="596"/>
      <c r="B8" s="821" t="s">
        <v>6</v>
      </c>
      <c r="C8" s="822" t="s">
        <v>154</v>
      </c>
      <c r="D8" s="822" t="s">
        <v>5</v>
      </c>
      <c r="E8" s="823" t="s">
        <v>7</v>
      </c>
      <c r="F8" s="821" t="s">
        <v>6</v>
      </c>
      <c r="G8" s="822" t="s">
        <v>154</v>
      </c>
      <c r="H8" s="822" t="s">
        <v>5</v>
      </c>
      <c r="I8" s="824" t="s">
        <v>7</v>
      </c>
    </row>
    <row r="9" spans="1:9">
      <c r="A9" s="596"/>
      <c r="B9" s="825" t="s">
        <v>257</v>
      </c>
      <c r="C9" s="826" t="s">
        <v>258</v>
      </c>
      <c r="D9" s="826" t="s">
        <v>258</v>
      </c>
      <c r="E9" s="827" t="s">
        <v>258</v>
      </c>
      <c r="F9" s="825" t="s">
        <v>257</v>
      </c>
      <c r="G9" s="826" t="s">
        <v>258</v>
      </c>
      <c r="H9" s="826" t="s">
        <v>258</v>
      </c>
      <c r="I9" s="828" t="s">
        <v>258</v>
      </c>
    </row>
    <row r="10" spans="1:9">
      <c r="A10" s="596"/>
      <c r="B10" s="829"/>
      <c r="C10" s="830"/>
      <c r="D10" s="830"/>
      <c r="E10" s="831"/>
      <c r="F10" s="832"/>
      <c r="G10" s="298"/>
      <c r="H10" s="298"/>
      <c r="I10" s="819"/>
    </row>
    <row r="11" spans="1:9">
      <c r="A11" s="596"/>
      <c r="B11" s="812">
        <v>84260</v>
      </c>
      <c r="C11" s="478">
        <v>19800</v>
      </c>
      <c r="D11" s="478">
        <v>30720</v>
      </c>
      <c r="E11" s="813">
        <v>28900</v>
      </c>
      <c r="F11" s="833">
        <f>+B11*1.07</f>
        <v>90158.200000000012</v>
      </c>
      <c r="G11" s="833">
        <f>+C11*1.11</f>
        <v>21978.000000000004</v>
      </c>
      <c r="H11" s="833">
        <f>+D11*1.19</f>
        <v>36556.799999999996</v>
      </c>
      <c r="I11" s="834">
        <f>E11*1.07</f>
        <v>30923</v>
      </c>
    </row>
    <row r="12" spans="1:9">
      <c r="A12" s="596"/>
      <c r="B12" s="835"/>
      <c r="C12" s="835"/>
      <c r="D12" s="835"/>
      <c r="E12" s="835"/>
      <c r="F12" s="835"/>
      <c r="G12" s="835"/>
      <c r="H12" s="835"/>
      <c r="I12" s="836"/>
    </row>
    <row r="13" spans="1:9">
      <c r="A13" s="820" t="s">
        <v>220</v>
      </c>
      <c r="B13" s="835"/>
      <c r="C13" s="835"/>
      <c r="D13" s="835"/>
      <c r="E13" s="835"/>
      <c r="F13" s="835"/>
      <c r="G13" s="835"/>
      <c r="H13" s="835"/>
      <c r="I13" s="836"/>
    </row>
    <row r="14" spans="1:9">
      <c r="A14" s="596"/>
      <c r="B14" s="835"/>
      <c r="C14" s="835"/>
      <c r="D14" s="835"/>
      <c r="E14" s="835"/>
      <c r="F14" s="835"/>
      <c r="G14" s="835"/>
      <c r="H14" s="835"/>
      <c r="I14" s="836"/>
    </row>
    <row r="15" spans="1:9">
      <c r="A15" s="820" t="s">
        <v>195</v>
      </c>
      <c r="B15" s="837">
        <v>2152190</v>
      </c>
      <c r="C15" s="835"/>
      <c r="D15" s="835"/>
      <c r="E15" s="835"/>
      <c r="F15" s="835"/>
      <c r="G15" s="835"/>
      <c r="H15" s="835"/>
      <c r="I15" s="836"/>
    </row>
    <row r="16" spans="1:9" ht="13.8" thickBot="1">
      <c r="A16" s="306"/>
      <c r="B16" s="3"/>
      <c r="C16" s="3"/>
      <c r="D16" s="3"/>
      <c r="E16" s="3"/>
      <c r="F16" s="3"/>
      <c r="G16" s="3"/>
      <c r="H16" s="3"/>
      <c r="I16" s="98"/>
    </row>
  </sheetData>
  <customSheetViews>
    <customSheetView guid="{F165901F-2ED3-463B-B2D8-F03C10664774}">
      <selection activeCell="M44" sqref="M44"/>
      <pageMargins left="0.75" right="0.75" top="1" bottom="1" header="0" footer="0"/>
      <pageSetup paperSize="9" orientation="landscape" r:id="rId1"/>
      <headerFooter alignWithMargins="0"/>
    </customSheetView>
    <customSheetView guid="{4815BE6A-DAE3-4DF6-B77E-1B568730B529}">
      <selection sqref="A1:F1"/>
      <pageMargins left="0.75" right="0.75" top="1" bottom="1" header="0" footer="0"/>
      <pageSetup paperSize="9" orientation="landscape" r:id="rId2"/>
      <headerFooter alignWithMargins="0"/>
    </customSheetView>
  </customSheetViews>
  <mergeCells count="5">
    <mergeCell ref="G1:I1"/>
    <mergeCell ref="A1:F1"/>
    <mergeCell ref="A4:I4"/>
    <mergeCell ref="B7:E7"/>
    <mergeCell ref="F7:I7"/>
  </mergeCells>
  <phoneticPr fontId="0" type="noConversion"/>
  <hyperlinks>
    <hyperlink ref="G1" location="Indhold!A1" display="Tilbage til indholdsoversigten"/>
  </hyperlinks>
  <pageMargins left="0.75" right="0.75" top="1" bottom="1" header="0" footer="0"/>
  <pageSetup paperSize="9" orientation="landscape" r:id="rId3"/>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7"/>
  <dimension ref="A1:M85"/>
  <sheetViews>
    <sheetView zoomScaleNormal="100" workbookViewId="0">
      <selection activeCell="E80" sqref="E80"/>
    </sheetView>
  </sheetViews>
  <sheetFormatPr defaultRowHeight="13.2"/>
  <cols>
    <col min="1" max="1" width="9.88671875" customWidth="1"/>
    <col min="2" max="2" width="39" customWidth="1"/>
    <col min="3" max="3" width="16.6640625" hidden="1" customWidth="1"/>
    <col min="4" max="4" width="36.5546875" customWidth="1"/>
    <col min="5" max="5" width="10.6640625" customWidth="1"/>
    <col min="6" max="6" width="20.109375" customWidth="1"/>
    <col min="7" max="10" width="10.6640625" customWidth="1"/>
    <col min="11" max="11" width="11" customWidth="1"/>
    <col min="12" max="12" width="9.44140625" customWidth="1"/>
    <col min="16" max="16" width="13.44140625" customWidth="1"/>
    <col min="17" max="17" width="14.33203125" customWidth="1"/>
    <col min="18" max="18" width="13.44140625" customWidth="1"/>
    <col min="19" max="19" width="11.6640625" customWidth="1"/>
    <col min="20" max="20" width="12.44140625" customWidth="1"/>
    <col min="21" max="21" width="11.6640625" customWidth="1"/>
  </cols>
  <sheetData>
    <row r="1" spans="1:13" ht="23.7" customHeight="1" thickBot="1">
      <c r="A1" s="921" t="s">
        <v>864</v>
      </c>
      <c r="B1" s="922"/>
      <c r="C1" s="922"/>
      <c r="D1" s="922"/>
      <c r="E1" s="922"/>
      <c r="F1" s="922"/>
      <c r="G1" s="922"/>
      <c r="H1" s="922"/>
      <c r="I1" s="922"/>
      <c r="J1" s="919" t="s">
        <v>77</v>
      </c>
      <c r="K1" s="919"/>
      <c r="L1" s="920"/>
    </row>
    <row r="2" spans="1:13" s="372" customFormat="1" ht="23.7" customHeight="1">
      <c r="A2" s="383"/>
      <c r="B2" s="383"/>
      <c r="C2" s="219"/>
      <c r="D2" s="384"/>
      <c r="E2" s="384"/>
      <c r="F2" s="384"/>
      <c r="G2" s="384"/>
      <c r="H2" s="384"/>
      <c r="I2" s="384"/>
      <c r="J2" s="384"/>
      <c r="K2" s="384"/>
      <c r="L2" s="384"/>
    </row>
    <row r="3" spans="1:13" ht="13.8" thickBot="1"/>
    <row r="4" spans="1:13" ht="12.75" customHeight="1" thickBot="1">
      <c r="A4" s="643"/>
      <c r="B4" s="914" t="s">
        <v>852</v>
      </c>
      <c r="C4" s="914"/>
      <c r="D4" s="914"/>
      <c r="E4" s="914"/>
      <c r="F4" s="914"/>
      <c r="G4" s="914"/>
      <c r="H4" s="914"/>
      <c r="I4" s="914"/>
      <c r="J4" s="914"/>
      <c r="K4" s="914"/>
      <c r="L4" s="915"/>
      <c r="M4" s="256"/>
    </row>
    <row r="5" spans="1:13" ht="26.1" customHeight="1">
      <c r="A5" s="400"/>
      <c r="B5" s="203"/>
      <c r="C5" s="203"/>
      <c r="D5" s="203"/>
      <c r="E5" s="203"/>
      <c r="F5" s="203"/>
      <c r="G5" s="203"/>
      <c r="H5" s="203"/>
      <c r="I5" s="359"/>
      <c r="J5" s="203"/>
      <c r="K5" s="203"/>
      <c r="L5" s="87"/>
      <c r="M5" s="256"/>
    </row>
    <row r="6" spans="1:13">
      <c r="A6" s="644"/>
      <c r="B6" s="279"/>
      <c r="C6" s="279"/>
      <c r="D6" s="345"/>
      <c r="E6" s="1008" t="s">
        <v>40</v>
      </c>
      <c r="F6" s="1008"/>
      <c r="G6" s="1008"/>
      <c r="H6" s="1009"/>
      <c r="I6" s="1010" t="s">
        <v>41</v>
      </c>
      <c r="J6" s="1011"/>
      <c r="K6" s="1011"/>
      <c r="L6" s="1012"/>
      <c r="M6" s="256"/>
    </row>
    <row r="7" spans="1:13" ht="26.4">
      <c r="A7" s="645" t="s">
        <v>46</v>
      </c>
      <c r="B7" s="180" t="s">
        <v>255</v>
      </c>
      <c r="C7" s="180"/>
      <c r="D7" s="267"/>
      <c r="E7" s="267" t="s">
        <v>187</v>
      </c>
      <c r="F7" s="267" t="s">
        <v>188</v>
      </c>
      <c r="G7" s="267" t="s">
        <v>189</v>
      </c>
      <c r="H7" s="344"/>
      <c r="I7" s="267" t="s">
        <v>187</v>
      </c>
      <c r="J7" s="267" t="s">
        <v>188</v>
      </c>
      <c r="K7" s="267" t="s">
        <v>189</v>
      </c>
      <c r="L7" s="520"/>
      <c r="M7" s="256"/>
    </row>
    <row r="8" spans="1:13">
      <c r="A8" s="646"/>
      <c r="B8" s="163"/>
      <c r="C8" s="163"/>
      <c r="D8" s="163"/>
      <c r="E8" s="180" t="s">
        <v>257</v>
      </c>
      <c r="F8" s="180" t="s">
        <v>257</v>
      </c>
      <c r="G8" s="180" t="s">
        <v>258</v>
      </c>
      <c r="H8" s="268"/>
      <c r="I8" s="180" t="s">
        <v>257</v>
      </c>
      <c r="J8" s="180" t="s">
        <v>257</v>
      </c>
      <c r="K8" s="180" t="s">
        <v>258</v>
      </c>
      <c r="L8" s="564"/>
      <c r="M8" s="256"/>
    </row>
    <row r="9" spans="1:13" ht="18.600000000000001">
      <c r="A9" s="647"/>
      <c r="B9" s="180" t="s">
        <v>191</v>
      </c>
      <c r="C9" s="648"/>
      <c r="D9" s="270"/>
      <c r="E9" s="203"/>
      <c r="F9" s="203"/>
      <c r="G9" s="203"/>
      <c r="H9" s="269"/>
      <c r="I9" s="270"/>
      <c r="J9" s="270"/>
      <c r="K9" s="271"/>
      <c r="L9" s="649"/>
      <c r="M9" s="256"/>
    </row>
    <row r="10" spans="1:13" ht="14.4">
      <c r="A10" s="650">
        <v>3015</v>
      </c>
      <c r="B10" s="651" t="s">
        <v>316</v>
      </c>
      <c r="C10" s="651"/>
      <c r="D10" s="651" t="s">
        <v>295</v>
      </c>
      <c r="E10" s="259">
        <v>72640</v>
      </c>
      <c r="F10" s="259">
        <v>11260</v>
      </c>
      <c r="G10" s="259">
        <v>11700</v>
      </c>
      <c r="H10" s="272"/>
      <c r="I10" s="149">
        <f>+E10*1.05</f>
        <v>76272</v>
      </c>
      <c r="J10" s="150">
        <f>+F10*1.1</f>
        <v>12386.000000000002</v>
      </c>
      <c r="K10" s="151">
        <f t="shared" ref="K10:K15" si="0">+G10*1.19</f>
        <v>13923</v>
      </c>
      <c r="L10" s="652"/>
      <c r="M10" s="256"/>
    </row>
    <row r="11" spans="1:13" ht="14.4">
      <c r="A11" s="650"/>
      <c r="B11" s="651"/>
      <c r="C11" s="651"/>
      <c r="D11" s="651" t="s">
        <v>57</v>
      </c>
      <c r="E11" s="259">
        <v>70070</v>
      </c>
      <c r="F11" s="259">
        <v>11260</v>
      </c>
      <c r="G11" s="259">
        <v>11700</v>
      </c>
      <c r="H11" s="272"/>
      <c r="I11" s="149">
        <f t="shared" ref="I11:I15" si="1">+E11*1.05</f>
        <v>73573.5</v>
      </c>
      <c r="J11" s="150">
        <f>+F11*1.1</f>
        <v>12386.000000000002</v>
      </c>
      <c r="K11" s="151">
        <f t="shared" si="0"/>
        <v>13923</v>
      </c>
      <c r="L11" s="653"/>
      <c r="M11" s="256"/>
    </row>
    <row r="12" spans="1:13" ht="14.4">
      <c r="A12" s="654">
        <v>3016</v>
      </c>
      <c r="B12" s="651" t="s">
        <v>239</v>
      </c>
      <c r="C12" s="651"/>
      <c r="D12" s="651" t="s">
        <v>295</v>
      </c>
      <c r="E12" s="259">
        <v>68160</v>
      </c>
      <c r="F12" s="259">
        <v>11200</v>
      </c>
      <c r="G12" s="259">
        <v>12310</v>
      </c>
      <c r="H12" s="272"/>
      <c r="I12" s="149">
        <f t="shared" si="1"/>
        <v>71568</v>
      </c>
      <c r="J12" s="150">
        <f t="shared" ref="J12:J15" si="2">+F12*1.1</f>
        <v>12320.000000000002</v>
      </c>
      <c r="K12" s="151">
        <f t="shared" si="0"/>
        <v>14648.9</v>
      </c>
      <c r="L12" s="653"/>
      <c r="M12" s="256"/>
    </row>
    <row r="13" spans="1:13" ht="14.4">
      <c r="A13" s="654"/>
      <c r="B13" s="651"/>
      <c r="C13" s="651"/>
      <c r="D13" s="651" t="s">
        <v>296</v>
      </c>
      <c r="E13" s="259">
        <v>49950</v>
      </c>
      <c r="F13" s="259">
        <v>11200</v>
      </c>
      <c r="G13" s="259">
        <v>12310</v>
      </c>
      <c r="H13" s="272"/>
      <c r="I13" s="149">
        <f t="shared" si="1"/>
        <v>52447.5</v>
      </c>
      <c r="J13" s="150">
        <f>+F13*1.1</f>
        <v>12320.000000000002</v>
      </c>
      <c r="K13" s="151">
        <f t="shared" si="0"/>
        <v>14648.9</v>
      </c>
      <c r="L13" s="653"/>
      <c r="M13" s="256"/>
    </row>
    <row r="14" spans="1:13" ht="14.4">
      <c r="A14" s="654">
        <v>3018</v>
      </c>
      <c r="B14" s="651" t="s">
        <v>10</v>
      </c>
      <c r="C14" s="651"/>
      <c r="D14" s="651"/>
      <c r="E14" s="259">
        <v>76380</v>
      </c>
      <c r="F14" s="259">
        <v>9770</v>
      </c>
      <c r="G14" s="259">
        <v>12640</v>
      </c>
      <c r="H14" s="272"/>
      <c r="I14" s="149">
        <f t="shared" si="1"/>
        <v>80199</v>
      </c>
      <c r="J14" s="150">
        <f t="shared" si="2"/>
        <v>10747</v>
      </c>
      <c r="K14" s="151">
        <f t="shared" si="0"/>
        <v>15041.599999999999</v>
      </c>
      <c r="L14" s="653"/>
      <c r="M14" s="256"/>
    </row>
    <row r="15" spans="1:13" ht="14.4">
      <c r="A15" s="654">
        <v>3019</v>
      </c>
      <c r="B15" s="651" t="s">
        <v>11</v>
      </c>
      <c r="C15" s="651"/>
      <c r="D15" s="651"/>
      <c r="E15" s="259">
        <v>199280</v>
      </c>
      <c r="F15" s="259">
        <v>17800</v>
      </c>
      <c r="G15" s="259">
        <v>28730</v>
      </c>
      <c r="H15" s="272"/>
      <c r="I15" s="149">
        <f t="shared" si="1"/>
        <v>209244</v>
      </c>
      <c r="J15" s="150">
        <f t="shared" si="2"/>
        <v>19580</v>
      </c>
      <c r="K15" s="151">
        <f t="shared" si="0"/>
        <v>34188.699999999997</v>
      </c>
      <c r="L15" s="653"/>
      <c r="M15" s="256"/>
    </row>
    <row r="16" spans="1:13">
      <c r="A16" s="654"/>
      <c r="B16" s="651"/>
      <c r="C16" s="651"/>
      <c r="D16" s="651"/>
      <c r="E16" s="162"/>
      <c r="F16" s="162"/>
      <c r="G16" s="162"/>
      <c r="H16" s="162"/>
      <c r="I16" s="273"/>
      <c r="J16" s="274"/>
      <c r="K16" s="181"/>
      <c r="L16" s="24"/>
      <c r="M16" s="256"/>
    </row>
    <row r="17" spans="1:13">
      <c r="A17" s="655"/>
      <c r="B17" s="278" t="s">
        <v>324</v>
      </c>
      <c r="C17" s="346"/>
      <c r="D17" s="346"/>
      <c r="E17" s="348"/>
      <c r="F17" s="348"/>
      <c r="G17" s="348"/>
      <c r="H17" s="349"/>
      <c r="I17" s="358"/>
      <c r="J17" s="348"/>
      <c r="K17" s="348"/>
      <c r="L17" s="656"/>
      <c r="M17" s="256"/>
    </row>
    <row r="18" spans="1:13">
      <c r="A18" s="650">
        <v>3015</v>
      </c>
      <c r="B18" s="651" t="s">
        <v>316</v>
      </c>
      <c r="C18" s="651"/>
      <c r="D18" s="651" t="s">
        <v>295</v>
      </c>
      <c r="E18" s="259">
        <v>65490</v>
      </c>
      <c r="F18" s="259">
        <v>11260</v>
      </c>
      <c r="G18" s="259">
        <v>11700</v>
      </c>
      <c r="H18" s="275"/>
      <c r="I18" s="151">
        <f>+E18*1.05</f>
        <v>68764.5</v>
      </c>
      <c r="J18" s="162">
        <f>+F18*1.1</f>
        <v>12386.000000000002</v>
      </c>
      <c r="K18" s="162">
        <f>+G18*1.19</f>
        <v>13923</v>
      </c>
      <c r="L18" s="24"/>
      <c r="M18" s="256"/>
    </row>
    <row r="19" spans="1:13">
      <c r="A19" s="650"/>
      <c r="B19" s="651"/>
      <c r="C19" s="651"/>
      <c r="D19" s="651" t="s">
        <v>57</v>
      </c>
      <c r="E19" s="259">
        <v>62920</v>
      </c>
      <c r="F19" s="259">
        <v>11260</v>
      </c>
      <c r="G19" s="259">
        <v>11700</v>
      </c>
      <c r="H19" s="275"/>
      <c r="I19" s="151">
        <f>+E19*1.05</f>
        <v>66066</v>
      </c>
      <c r="J19" s="162">
        <f>+F19*1.1</f>
        <v>12386.000000000002</v>
      </c>
      <c r="K19" s="162">
        <f>+G19*1.19</f>
        <v>13923</v>
      </c>
      <c r="L19" s="24"/>
      <c r="M19" s="256"/>
    </row>
    <row r="20" spans="1:13">
      <c r="A20" s="654">
        <v>3016</v>
      </c>
      <c r="B20" s="651" t="s">
        <v>239</v>
      </c>
      <c r="C20" s="651"/>
      <c r="D20" s="651" t="s">
        <v>295</v>
      </c>
      <c r="E20" s="259">
        <v>55950</v>
      </c>
      <c r="F20" s="259">
        <v>11200</v>
      </c>
      <c r="G20" s="259">
        <v>12310</v>
      </c>
      <c r="H20" s="275"/>
      <c r="I20" s="151">
        <f>+E20*1.05</f>
        <v>58747.5</v>
      </c>
      <c r="J20" s="162">
        <f>+F20*1.1</f>
        <v>12320.000000000002</v>
      </c>
      <c r="K20" s="162">
        <f>+G20*1.19</f>
        <v>14648.9</v>
      </c>
      <c r="L20" s="87"/>
      <c r="M20" s="256"/>
    </row>
    <row r="21" spans="1:13">
      <c r="A21" s="654"/>
      <c r="B21" s="651"/>
      <c r="C21" s="651"/>
      <c r="D21" s="651" t="s">
        <v>296</v>
      </c>
      <c r="E21" s="259">
        <v>33120</v>
      </c>
      <c r="F21" s="259">
        <v>11200</v>
      </c>
      <c r="G21" s="259">
        <v>12310</v>
      </c>
      <c r="H21" s="275"/>
      <c r="I21" s="151">
        <f>+E21*1.05</f>
        <v>34776</v>
      </c>
      <c r="J21" s="162">
        <f>+F21*1.1</f>
        <v>12320.000000000002</v>
      </c>
      <c r="K21" s="162">
        <f>+G21*1.19</f>
        <v>14648.9</v>
      </c>
      <c r="L21" s="87"/>
      <c r="M21" s="256"/>
    </row>
    <row r="22" spans="1:13" ht="18.600000000000001">
      <c r="A22" s="657"/>
      <c r="B22" s="278" t="s">
        <v>234</v>
      </c>
      <c r="C22" s="347"/>
      <c r="D22" s="350"/>
      <c r="E22" s="351"/>
      <c r="F22" s="351"/>
      <c r="G22" s="351"/>
      <c r="H22" s="352"/>
      <c r="I22" s="353"/>
      <c r="J22" s="353"/>
      <c r="K22" s="353"/>
      <c r="L22" s="658"/>
      <c r="M22" s="256"/>
    </row>
    <row r="23" spans="1:13">
      <c r="A23" s="400">
        <v>3015</v>
      </c>
      <c r="B23" s="449" t="s">
        <v>192</v>
      </c>
      <c r="C23" s="449"/>
      <c r="D23" s="181" t="s">
        <v>298</v>
      </c>
      <c r="E23" s="259">
        <v>6360</v>
      </c>
      <c r="F23" s="659" t="s">
        <v>194</v>
      </c>
      <c r="G23" s="659" t="s">
        <v>194</v>
      </c>
      <c r="H23" s="179"/>
      <c r="I23" s="273">
        <f>+E23*1.05</f>
        <v>6678</v>
      </c>
      <c r="J23" s="179" t="s">
        <v>194</v>
      </c>
      <c r="K23" s="179" t="s">
        <v>194</v>
      </c>
      <c r="L23" s="597"/>
      <c r="M23" s="256"/>
    </row>
    <row r="24" spans="1:13">
      <c r="A24" s="400">
        <v>3015</v>
      </c>
      <c r="B24" s="449" t="s">
        <v>9</v>
      </c>
      <c r="C24" s="449"/>
      <c r="D24" s="181" t="s">
        <v>299</v>
      </c>
      <c r="E24" s="659" t="s">
        <v>194</v>
      </c>
      <c r="F24" s="35">
        <v>270</v>
      </c>
      <c r="G24" s="659" t="s">
        <v>194</v>
      </c>
      <c r="H24" s="179"/>
      <c r="I24" s="339" t="s">
        <v>194</v>
      </c>
      <c r="J24" s="162">
        <f>+F24*1.1</f>
        <v>297</v>
      </c>
      <c r="K24" s="179" t="s">
        <v>194</v>
      </c>
      <c r="L24" s="597"/>
      <c r="M24" s="256"/>
    </row>
    <row r="25" spans="1:13">
      <c r="A25" s="654">
        <v>3016</v>
      </c>
      <c r="B25" s="449" t="s">
        <v>294</v>
      </c>
      <c r="C25" s="449"/>
      <c r="D25" s="181" t="s">
        <v>299</v>
      </c>
      <c r="E25" s="659" t="s">
        <v>194</v>
      </c>
      <c r="F25" s="148">
        <v>280</v>
      </c>
      <c r="G25" s="659" t="s">
        <v>194</v>
      </c>
      <c r="H25" s="179"/>
      <c r="I25" s="339" t="s">
        <v>194</v>
      </c>
      <c r="J25" s="162">
        <f>+F25*1.1</f>
        <v>308</v>
      </c>
      <c r="K25" s="179" t="s">
        <v>194</v>
      </c>
      <c r="L25" s="597"/>
      <c r="M25" s="256"/>
    </row>
    <row r="26" spans="1:13">
      <c r="A26" s="654">
        <v>3018</v>
      </c>
      <c r="B26" s="449" t="s">
        <v>297</v>
      </c>
      <c r="C26" s="449"/>
      <c r="D26" s="181" t="s">
        <v>299</v>
      </c>
      <c r="E26" s="659" t="s">
        <v>194</v>
      </c>
      <c r="F26" s="35">
        <v>280</v>
      </c>
      <c r="G26" s="659" t="s">
        <v>194</v>
      </c>
      <c r="H26" s="179"/>
      <c r="I26" s="339" t="s">
        <v>194</v>
      </c>
      <c r="J26" s="162">
        <f>+F26*1.1</f>
        <v>308</v>
      </c>
      <c r="K26" s="179" t="s">
        <v>194</v>
      </c>
      <c r="L26" s="597"/>
      <c r="M26" s="256"/>
    </row>
    <row r="27" spans="1:13">
      <c r="A27" s="654">
        <v>3019</v>
      </c>
      <c r="B27" s="449" t="s">
        <v>300</v>
      </c>
      <c r="C27" s="449"/>
      <c r="D27" s="181" t="s">
        <v>299</v>
      </c>
      <c r="E27" s="659" t="s">
        <v>194</v>
      </c>
      <c r="F27" s="148">
        <v>470</v>
      </c>
      <c r="G27" s="659" t="s">
        <v>194</v>
      </c>
      <c r="H27" s="179"/>
      <c r="I27" s="339" t="s">
        <v>194</v>
      </c>
      <c r="J27" s="162">
        <f>+F27*1.1</f>
        <v>517</v>
      </c>
      <c r="K27" s="179" t="s">
        <v>194</v>
      </c>
      <c r="L27" s="597"/>
      <c r="M27" s="256"/>
    </row>
    <row r="28" spans="1:13">
      <c r="A28" s="400" t="s">
        <v>171</v>
      </c>
      <c r="B28" s="181" t="s">
        <v>301</v>
      </c>
      <c r="C28" s="181"/>
      <c r="D28" s="181"/>
      <c r="E28" s="181"/>
      <c r="F28" s="181"/>
      <c r="G28" s="235"/>
      <c r="H28" s="181"/>
      <c r="I28" s="276"/>
      <c r="J28" s="181"/>
      <c r="K28" s="181"/>
      <c r="L28" s="597"/>
      <c r="M28" s="256"/>
    </row>
    <row r="29" spans="1:13">
      <c r="A29" s="400" t="s">
        <v>172</v>
      </c>
      <c r="B29" s="181" t="s">
        <v>302</v>
      </c>
      <c r="C29" s="181"/>
      <c r="D29" s="181"/>
      <c r="E29" s="181"/>
      <c r="F29" s="181"/>
      <c r="G29" s="181"/>
      <c r="H29" s="181"/>
      <c r="I29" s="276"/>
      <c r="J29" s="181"/>
      <c r="K29" s="181"/>
      <c r="L29" s="597"/>
      <c r="M29" s="256"/>
    </row>
    <row r="30" spans="1:13">
      <c r="A30" s="400"/>
      <c r="B30" s="181"/>
      <c r="C30" s="181"/>
      <c r="D30" s="181"/>
      <c r="E30" s="181"/>
      <c r="F30" s="181"/>
      <c r="G30" s="181"/>
      <c r="H30" s="181"/>
      <c r="I30" s="276"/>
      <c r="J30" s="181"/>
      <c r="K30" s="181"/>
      <c r="L30" s="597"/>
      <c r="M30" s="256"/>
    </row>
    <row r="31" spans="1:13" ht="18.600000000000001">
      <c r="A31" s="657"/>
      <c r="B31" s="641" t="s">
        <v>173</v>
      </c>
      <c r="C31" s="347"/>
      <c r="D31" s="350"/>
      <c r="E31" s="231" t="s">
        <v>40</v>
      </c>
      <c r="F31" s="361"/>
      <c r="G31" s="252"/>
      <c r="H31" s="361"/>
      <c r="I31" s="642" t="s">
        <v>41</v>
      </c>
      <c r="J31" s="353"/>
      <c r="K31" s="350"/>
      <c r="L31" s="658"/>
      <c r="M31" s="256"/>
    </row>
    <row r="32" spans="1:13">
      <c r="A32" s="654">
        <v>3018</v>
      </c>
      <c r="B32" s="651" t="s">
        <v>303</v>
      </c>
      <c r="C32" s="651"/>
      <c r="D32" s="203" t="s">
        <v>335</v>
      </c>
      <c r="E32" s="259">
        <v>37570</v>
      </c>
      <c r="F32" s="179"/>
      <c r="G32" s="219"/>
      <c r="H32" s="179"/>
      <c r="I32" s="149">
        <f t="shared" ref="I32:I37" si="3">+E32*1.05</f>
        <v>39448.5</v>
      </c>
      <c r="J32" s="181"/>
      <c r="K32" s="203"/>
      <c r="L32" s="87"/>
      <c r="M32" s="256"/>
    </row>
    <row r="33" spans="1:13" ht="14.25" customHeight="1">
      <c r="A33" s="654">
        <v>3019</v>
      </c>
      <c r="B33" s="651" t="s">
        <v>300</v>
      </c>
      <c r="C33" s="651"/>
      <c r="D33" s="203" t="s">
        <v>304</v>
      </c>
      <c r="E33" s="259">
        <v>1420</v>
      </c>
      <c r="F33" s="179"/>
      <c r="G33" s="219"/>
      <c r="H33" s="179"/>
      <c r="I33" s="149">
        <f t="shared" si="3"/>
        <v>1491</v>
      </c>
      <c r="J33" s="181"/>
      <c r="K33" s="203"/>
      <c r="L33" s="87"/>
      <c r="M33" s="256"/>
    </row>
    <row r="34" spans="1:13" ht="16.2" customHeight="1">
      <c r="A34" s="654">
        <v>3019</v>
      </c>
      <c r="B34" s="651" t="s">
        <v>300</v>
      </c>
      <c r="C34" s="651"/>
      <c r="D34" s="203" t="s">
        <v>305</v>
      </c>
      <c r="E34" s="259">
        <v>3590</v>
      </c>
      <c r="F34" s="179"/>
      <c r="G34" s="219"/>
      <c r="H34" s="179"/>
      <c r="I34" s="149">
        <f t="shared" si="3"/>
        <v>3769.5</v>
      </c>
      <c r="J34" s="125"/>
      <c r="K34" s="126"/>
      <c r="L34" s="87"/>
      <c r="M34" s="256"/>
    </row>
    <row r="35" spans="1:13" ht="12.75" customHeight="1">
      <c r="A35" s="654">
        <v>3019</v>
      </c>
      <c r="B35" s="660" t="s">
        <v>501</v>
      </c>
      <c r="C35" s="203"/>
      <c r="D35" s="203" t="s">
        <v>502</v>
      </c>
      <c r="E35" s="259">
        <v>112830</v>
      </c>
      <c r="F35" s="179"/>
      <c r="G35" s="219"/>
      <c r="H35" s="179"/>
      <c r="I35" s="342">
        <f t="shared" si="3"/>
        <v>118471.5</v>
      </c>
      <c r="J35" s="125"/>
      <c r="K35" s="126"/>
      <c r="L35" s="87"/>
      <c r="M35" s="256"/>
    </row>
    <row r="36" spans="1:13" ht="12.75" customHeight="1">
      <c r="A36" s="661">
        <v>3018</v>
      </c>
      <c r="B36" s="662" t="s">
        <v>473</v>
      </c>
      <c r="C36" s="662"/>
      <c r="D36" s="455" t="s">
        <v>474</v>
      </c>
      <c r="E36" s="35">
        <v>530</v>
      </c>
      <c r="F36" s="179"/>
      <c r="G36" s="219"/>
      <c r="H36" s="179"/>
      <c r="I36" s="343">
        <f t="shared" si="3"/>
        <v>556.5</v>
      </c>
      <c r="J36" s="125"/>
      <c r="K36" s="126"/>
      <c r="L36" s="87"/>
      <c r="M36" s="256"/>
    </row>
    <row r="37" spans="1:13">
      <c r="A37" s="661">
        <v>3018</v>
      </c>
      <c r="B37" s="662" t="s">
        <v>475</v>
      </c>
      <c r="C37" s="662"/>
      <c r="D37" s="455" t="s">
        <v>474</v>
      </c>
      <c r="E37" s="35">
        <v>270</v>
      </c>
      <c r="F37" s="179"/>
      <c r="G37" s="219"/>
      <c r="H37" s="179"/>
      <c r="I37" s="343">
        <f t="shared" si="3"/>
        <v>283.5</v>
      </c>
      <c r="J37" s="125"/>
      <c r="K37" s="126"/>
      <c r="L37" s="87"/>
      <c r="M37" s="256"/>
    </row>
    <row r="38" spans="1:13">
      <c r="A38" s="400" t="s">
        <v>171</v>
      </c>
      <c r="B38" s="203" t="s">
        <v>301</v>
      </c>
      <c r="C38" s="203"/>
      <c r="D38" s="203"/>
      <c r="E38" s="181"/>
      <c r="F38" s="181"/>
      <c r="G38" s="219"/>
      <c r="H38" s="181"/>
      <c r="I38" s="276"/>
      <c r="J38" s="125"/>
      <c r="K38" s="126"/>
      <c r="L38" s="663"/>
      <c r="M38" s="256"/>
    </row>
    <row r="39" spans="1:13" ht="16.2" customHeight="1">
      <c r="A39" s="400" t="s">
        <v>172</v>
      </c>
      <c r="B39" s="203" t="s">
        <v>302</v>
      </c>
      <c r="C39" s="203"/>
      <c r="D39" s="203"/>
      <c r="E39" s="181"/>
      <c r="F39" s="181"/>
      <c r="G39" s="181"/>
      <c r="H39" s="181"/>
      <c r="I39" s="127"/>
      <c r="J39" s="125"/>
      <c r="K39" s="126"/>
      <c r="L39" s="663"/>
      <c r="M39" s="256"/>
    </row>
    <row r="40" spans="1:13" ht="16.2" customHeight="1">
      <c r="A40" s="400"/>
      <c r="B40" s="203"/>
      <c r="C40" s="203"/>
      <c r="D40" s="203"/>
      <c r="E40" s="181"/>
      <c r="F40" s="181"/>
      <c r="G40" s="181"/>
      <c r="H40" s="181"/>
      <c r="I40" s="357"/>
      <c r="J40" s="438"/>
      <c r="K40" s="163"/>
      <c r="L40" s="24"/>
      <c r="M40" s="256"/>
    </row>
    <row r="41" spans="1:13" ht="16.2" customHeight="1">
      <c r="A41" s="664"/>
      <c r="B41" s="278" t="s">
        <v>12</v>
      </c>
      <c r="C41" s="640"/>
      <c r="D41" s="346"/>
      <c r="E41" s="231" t="s">
        <v>238</v>
      </c>
      <c r="F41" s="361"/>
      <c r="G41" s="252"/>
      <c r="H41" s="361"/>
      <c r="I41" s="642" t="s">
        <v>41</v>
      </c>
      <c r="J41" s="361"/>
      <c r="K41" s="350"/>
      <c r="L41" s="658"/>
      <c r="M41" s="256"/>
    </row>
    <row r="42" spans="1:13">
      <c r="A42" s="400">
        <v>3015</v>
      </c>
      <c r="B42" s="651" t="s">
        <v>13</v>
      </c>
      <c r="C42" s="651"/>
      <c r="D42" s="181" t="s">
        <v>12</v>
      </c>
      <c r="E42" s="259">
        <v>107830</v>
      </c>
      <c r="F42" s="181"/>
      <c r="G42" s="219"/>
      <c r="H42" s="271"/>
      <c r="I42" s="127">
        <f>E42*1.05</f>
        <v>113221.5</v>
      </c>
      <c r="J42" s="271"/>
      <c r="K42" s="270"/>
      <c r="L42" s="649"/>
      <c r="M42" s="256"/>
    </row>
    <row r="43" spans="1:13">
      <c r="A43" s="654">
        <v>3016</v>
      </c>
      <c r="B43" s="651" t="s">
        <v>239</v>
      </c>
      <c r="C43" s="651"/>
      <c r="D43" s="181" t="s">
        <v>12</v>
      </c>
      <c r="E43" s="259">
        <v>101290</v>
      </c>
      <c r="F43" s="181"/>
      <c r="G43" s="219"/>
      <c r="H43" s="271"/>
      <c r="I43" s="127">
        <f>E43*1.05</f>
        <v>106354.5</v>
      </c>
      <c r="J43" s="125"/>
      <c r="K43" s="126"/>
      <c r="L43" s="663"/>
      <c r="M43" s="256"/>
    </row>
    <row r="44" spans="1:13" ht="19.5" customHeight="1">
      <c r="A44" s="400"/>
      <c r="B44" s="203"/>
      <c r="C44" s="203"/>
      <c r="D44" s="203"/>
      <c r="E44" s="181"/>
      <c r="F44" s="181"/>
      <c r="G44" s="219"/>
      <c r="H44" s="181"/>
      <c r="I44" s="276"/>
      <c r="J44" s="125"/>
      <c r="K44" s="126"/>
      <c r="L44" s="663"/>
      <c r="M44" s="256"/>
    </row>
    <row r="45" spans="1:13">
      <c r="A45" s="400"/>
      <c r="B45" s="203"/>
      <c r="C45" s="203"/>
      <c r="D45" s="203"/>
      <c r="E45" s="163"/>
      <c r="F45" s="181"/>
      <c r="G45" s="219"/>
      <c r="H45" s="181"/>
      <c r="I45" s="277"/>
      <c r="J45" s="125"/>
      <c r="K45" s="126"/>
      <c r="L45" s="663"/>
      <c r="M45" s="256"/>
    </row>
    <row r="46" spans="1:13" ht="19.5" customHeight="1">
      <c r="A46" s="655"/>
      <c r="B46" s="1014" t="s">
        <v>428</v>
      </c>
      <c r="C46" s="1014"/>
      <c r="D46" s="1014"/>
      <c r="E46" s="1014"/>
      <c r="F46" s="1014"/>
      <c r="G46" s="38"/>
      <c r="H46" s="354"/>
      <c r="I46" s="328"/>
      <c r="J46" s="355"/>
      <c r="K46" s="356"/>
      <c r="L46" s="665"/>
      <c r="M46" s="256"/>
    </row>
    <row r="47" spans="1:13" ht="26.4">
      <c r="A47" s="400">
        <v>3016</v>
      </c>
      <c r="B47" s="203"/>
      <c r="C47" s="203"/>
      <c r="D47" s="666" t="s">
        <v>428</v>
      </c>
      <c r="E47" s="259">
        <v>93490</v>
      </c>
      <c r="F47" s="181"/>
      <c r="G47" s="219"/>
      <c r="H47" s="181"/>
      <c r="I47" s="153">
        <f>E47*1.05</f>
        <v>98164.5</v>
      </c>
      <c r="J47" s="181"/>
      <c r="K47" s="203"/>
      <c r="L47" s="87"/>
      <c r="M47" s="256"/>
    </row>
    <row r="48" spans="1:13">
      <c r="A48" s="400"/>
      <c r="B48" s="203"/>
      <c r="C48" s="203"/>
      <c r="D48" s="203"/>
      <c r="E48" s="179"/>
      <c r="F48" s="181"/>
      <c r="G48" s="219"/>
      <c r="H48" s="181"/>
      <c r="I48" s="276"/>
      <c r="J48" s="181"/>
      <c r="K48" s="203"/>
      <c r="L48" s="87"/>
      <c r="M48" s="256"/>
    </row>
    <row r="49" spans="1:13">
      <c r="A49" s="400"/>
      <c r="B49" s="203"/>
      <c r="C49" s="203"/>
      <c r="D49" s="203"/>
      <c r="E49" s="148"/>
      <c r="F49" s="181"/>
      <c r="G49" s="154"/>
      <c r="H49" s="181"/>
      <c r="I49" s="276"/>
      <c r="J49" s="181"/>
      <c r="K49" s="203"/>
      <c r="L49" s="87"/>
      <c r="M49" s="256"/>
    </row>
    <row r="50" spans="1:13" ht="19.5" customHeight="1">
      <c r="A50" s="655"/>
      <c r="B50" s="1014" t="s">
        <v>476</v>
      </c>
      <c r="C50" s="1014"/>
      <c r="D50" s="1014"/>
      <c r="E50" s="1014"/>
      <c r="F50" s="1014"/>
      <c r="G50" s="360"/>
      <c r="H50" s="361"/>
      <c r="I50" s="363"/>
      <c r="J50" s="361"/>
      <c r="K50" s="346"/>
      <c r="L50" s="510"/>
      <c r="M50" s="256"/>
    </row>
    <row r="51" spans="1:13">
      <c r="A51" s="400"/>
      <c r="B51" s="203" t="s">
        <v>477</v>
      </c>
      <c r="C51" s="203"/>
      <c r="D51" s="203"/>
      <c r="E51" s="148"/>
      <c r="F51" s="181"/>
      <c r="G51" s="154"/>
      <c r="H51" s="181"/>
      <c r="I51" s="276"/>
      <c r="J51" s="181"/>
      <c r="K51" s="203"/>
      <c r="L51" s="87"/>
      <c r="M51" s="256"/>
    </row>
    <row r="52" spans="1:13">
      <c r="A52" s="400"/>
      <c r="B52" s="203" t="s">
        <v>897</v>
      </c>
      <c r="C52" s="203"/>
      <c r="D52" s="203"/>
      <c r="E52" s="148"/>
      <c r="F52" s="181"/>
      <c r="G52" s="154"/>
      <c r="H52" s="181"/>
      <c r="I52" s="276"/>
      <c r="J52" s="181"/>
      <c r="K52" s="203"/>
      <c r="L52" s="87"/>
      <c r="M52" s="256"/>
    </row>
    <row r="53" spans="1:13">
      <c r="A53" s="654">
        <v>3018</v>
      </c>
      <c r="B53" s="181" t="s">
        <v>478</v>
      </c>
      <c r="C53" s="181"/>
      <c r="D53" s="888">
        <v>230</v>
      </c>
      <c r="E53" s="148"/>
      <c r="F53" s="667"/>
      <c r="G53" s="154"/>
      <c r="H53" s="181"/>
      <c r="I53" s="276"/>
      <c r="J53" s="181"/>
      <c r="K53" s="203"/>
      <c r="L53" s="87"/>
      <c r="M53" s="256"/>
    </row>
    <row r="54" spans="1:13">
      <c r="A54" s="400">
        <v>3019</v>
      </c>
      <c r="B54" s="181" t="s">
        <v>479</v>
      </c>
      <c r="C54" s="181"/>
      <c r="D54" s="181">
        <v>480</v>
      </c>
      <c r="E54" s="203"/>
      <c r="F54" s="203"/>
      <c r="G54" s="203"/>
      <c r="H54" s="203"/>
      <c r="I54" s="364"/>
      <c r="J54" s="203"/>
      <c r="K54" s="203"/>
      <c r="L54" s="87"/>
      <c r="M54" s="256"/>
    </row>
    <row r="55" spans="1:13">
      <c r="A55" s="400"/>
      <c r="B55" s="203"/>
      <c r="C55" s="203"/>
      <c r="D55" s="203"/>
      <c r="E55" s="203"/>
      <c r="F55" s="203"/>
      <c r="G55" s="203"/>
      <c r="H55" s="203"/>
      <c r="I55" s="364"/>
      <c r="J55" s="203"/>
      <c r="K55" s="203"/>
      <c r="L55" s="87"/>
      <c r="M55" s="256"/>
    </row>
    <row r="56" spans="1:13">
      <c r="A56" s="668"/>
      <c r="B56" s="1015" t="s">
        <v>506</v>
      </c>
      <c r="C56" s="1015"/>
      <c r="D56" s="1015"/>
      <c r="E56" s="1015"/>
      <c r="F56" s="1015"/>
      <c r="G56" s="361"/>
      <c r="H56" s="361"/>
      <c r="I56" s="363"/>
      <c r="J56" s="361"/>
      <c r="K56" s="361"/>
      <c r="L56" s="669"/>
      <c r="M56" s="256"/>
    </row>
    <row r="57" spans="1:13" ht="13.8" thickBot="1">
      <c r="A57" s="670"/>
      <c r="B57" s="671" t="s">
        <v>507</v>
      </c>
      <c r="C57" s="672"/>
      <c r="D57" s="672"/>
      <c r="E57" s="672"/>
      <c r="F57" s="672"/>
      <c r="G57" s="672"/>
      <c r="H57" s="672"/>
      <c r="I57" s="673"/>
      <c r="J57" s="672"/>
      <c r="K57" s="672"/>
      <c r="L57" s="674"/>
      <c r="M57" s="256"/>
    </row>
    <row r="58" spans="1:13">
      <c r="A58" s="203"/>
      <c r="B58" s="203"/>
      <c r="C58" s="203"/>
      <c r="D58" s="203"/>
      <c r="E58" s="203"/>
      <c r="F58" s="203"/>
      <c r="G58" s="203"/>
      <c r="H58" s="681"/>
      <c r="I58" s="681"/>
      <c r="J58" s="203"/>
      <c r="K58" s="203"/>
      <c r="L58" s="37"/>
      <c r="M58" s="256"/>
    </row>
    <row r="59" spans="1:13" s="372" customFormat="1">
      <c r="A59" s="203"/>
      <c r="B59" s="203"/>
      <c r="C59" s="203"/>
      <c r="D59" s="203"/>
      <c r="E59" s="203"/>
      <c r="F59" s="203"/>
      <c r="G59" s="203"/>
      <c r="H59" s="203"/>
      <c r="I59" s="203"/>
      <c r="J59" s="203"/>
      <c r="K59" s="203"/>
      <c r="L59" s="37"/>
    </row>
    <row r="60" spans="1:13" s="372" customFormat="1">
      <c r="A60" s="203"/>
      <c r="B60" s="203"/>
      <c r="C60" s="203"/>
      <c r="D60" s="203"/>
      <c r="E60" s="203"/>
      <c r="F60" s="203"/>
      <c r="G60" s="203"/>
      <c r="H60" s="203"/>
      <c r="I60" s="203"/>
      <c r="J60" s="203"/>
      <c r="K60" s="203"/>
      <c r="L60" s="37"/>
    </row>
    <row r="61" spans="1:13" ht="13.8" thickBot="1">
      <c r="A61" s="286"/>
      <c r="B61" s="286"/>
      <c r="C61" s="286"/>
      <c r="D61" s="286"/>
      <c r="E61" s="286"/>
      <c r="F61" s="286"/>
      <c r="G61" s="286"/>
      <c r="H61" s="201"/>
      <c r="I61" s="201"/>
      <c r="J61" s="286"/>
      <c r="K61" s="286"/>
      <c r="L61" s="293"/>
      <c r="M61" s="256"/>
    </row>
    <row r="62" spans="1:13" ht="13.8" thickBot="1">
      <c r="A62" s="913" t="s">
        <v>853</v>
      </c>
      <c r="B62" s="914"/>
      <c r="C62" s="914"/>
      <c r="D62" s="914"/>
      <c r="E62" s="914"/>
      <c r="F62" s="914"/>
      <c r="G62" s="914"/>
      <c r="H62" s="914"/>
      <c r="I62" s="914"/>
      <c r="J62" s="914"/>
      <c r="K62" s="914"/>
      <c r="L62" s="915"/>
      <c r="M62" s="256"/>
    </row>
    <row r="63" spans="1:13" ht="12.75" customHeight="1">
      <c r="A63" s="409"/>
      <c r="B63" s="163"/>
      <c r="C63" s="163"/>
      <c r="D63" s="163"/>
      <c r="E63" s="163"/>
      <c r="F63" s="163"/>
      <c r="G63" s="163"/>
      <c r="H63" s="163"/>
      <c r="I63" s="163"/>
      <c r="J63" s="163"/>
      <c r="K63" s="163"/>
      <c r="L63" s="24"/>
      <c r="M63" s="256"/>
    </row>
    <row r="64" spans="1:13">
      <c r="A64" s="409"/>
      <c r="B64" s="675" t="s">
        <v>429</v>
      </c>
      <c r="C64" s="163"/>
      <c r="D64" s="163"/>
      <c r="E64" s="163"/>
      <c r="F64" s="163"/>
      <c r="G64" s="163"/>
      <c r="H64" s="163"/>
      <c r="I64" s="163"/>
      <c r="J64" s="163"/>
      <c r="K64" s="163"/>
      <c r="L64" s="24"/>
      <c r="M64" s="256"/>
    </row>
    <row r="65" spans="1:13">
      <c r="A65" s="409"/>
      <c r="B65" s="203" t="s">
        <v>377</v>
      </c>
      <c r="C65" s="676"/>
      <c r="D65" s="154">
        <v>1000000</v>
      </c>
      <c r="E65" s="676"/>
      <c r="F65" s="676"/>
      <c r="G65" s="676"/>
      <c r="H65" s="163"/>
      <c r="I65" s="163"/>
      <c r="J65" s="163"/>
      <c r="K65" s="163"/>
      <c r="L65" s="24"/>
      <c r="M65" s="256"/>
    </row>
    <row r="66" spans="1:13">
      <c r="A66" s="409"/>
      <c r="B66" s="676" t="s">
        <v>430</v>
      </c>
      <c r="C66" s="676"/>
      <c r="D66" s="154">
        <v>691770</v>
      </c>
      <c r="E66" s="676"/>
      <c r="F66" s="676"/>
      <c r="G66" s="676"/>
      <c r="H66" s="163"/>
      <c r="I66" s="163"/>
      <c r="J66" s="163"/>
      <c r="K66" s="163"/>
      <c r="L66" s="24"/>
      <c r="M66" s="256"/>
    </row>
    <row r="67" spans="1:13">
      <c r="A67" s="409"/>
      <c r="B67" s="676" t="s">
        <v>431</v>
      </c>
      <c r="C67" s="676"/>
      <c r="D67" s="154">
        <v>92240</v>
      </c>
      <c r="E67" s="203"/>
      <c r="F67" s="676"/>
      <c r="G67" s="676"/>
      <c r="H67" s="163"/>
      <c r="I67" s="163"/>
      <c r="J67" s="163"/>
      <c r="K67" s="163"/>
      <c r="L67" s="24"/>
      <c r="M67" s="256"/>
    </row>
    <row r="68" spans="1:13">
      <c r="A68" s="409"/>
      <c r="B68" s="203" t="s">
        <v>432</v>
      </c>
      <c r="C68" s="676"/>
      <c r="D68" s="154">
        <v>55340</v>
      </c>
      <c r="E68" s="676"/>
      <c r="F68" s="676"/>
      <c r="G68" s="676"/>
      <c r="H68" s="163"/>
      <c r="I68" s="163"/>
      <c r="J68" s="163"/>
      <c r="K68" s="163"/>
      <c r="L68" s="24"/>
      <c r="M68" s="256"/>
    </row>
    <row r="69" spans="1:13">
      <c r="A69" s="409"/>
      <c r="B69" s="203" t="s">
        <v>433</v>
      </c>
      <c r="C69" s="676"/>
      <c r="D69" s="154">
        <v>92240</v>
      </c>
      <c r="E69" s="676"/>
      <c r="F69" s="676"/>
      <c r="G69" s="676"/>
      <c r="H69" s="163"/>
      <c r="I69" s="163"/>
      <c r="J69" s="163"/>
      <c r="K69" s="163"/>
      <c r="L69" s="24"/>
      <c r="M69" s="256"/>
    </row>
    <row r="70" spans="1:13" ht="12.75" customHeight="1">
      <c r="A70" s="409"/>
      <c r="B70" s="676" t="s">
        <v>434</v>
      </c>
      <c r="C70" s="676"/>
      <c r="D70" s="154">
        <v>55340</v>
      </c>
      <c r="E70" s="676"/>
      <c r="F70" s="676"/>
      <c r="G70" s="676"/>
      <c r="H70" s="163"/>
      <c r="I70" s="163"/>
      <c r="J70" s="163"/>
      <c r="K70" s="163"/>
      <c r="L70" s="24"/>
      <c r="M70" s="256"/>
    </row>
    <row r="71" spans="1:13" ht="12.75" customHeight="1">
      <c r="A71" s="409"/>
      <c r="B71" s="676" t="s">
        <v>435</v>
      </c>
      <c r="C71" s="676"/>
      <c r="D71" s="154">
        <v>597</v>
      </c>
      <c r="E71" s="676"/>
      <c r="F71" s="676"/>
      <c r="G71" s="676"/>
      <c r="H71" s="163"/>
      <c r="I71" s="163"/>
      <c r="J71" s="163"/>
      <c r="K71" s="163"/>
      <c r="L71" s="24"/>
      <c r="M71" s="256"/>
    </row>
    <row r="72" spans="1:13" ht="12.75" customHeight="1">
      <c r="A72" s="409"/>
      <c r="B72" s="676" t="s">
        <v>436</v>
      </c>
      <c r="C72" s="676"/>
      <c r="D72" s="154">
        <v>184470</v>
      </c>
      <c r="E72" s="676"/>
      <c r="F72" s="676"/>
      <c r="G72" s="676"/>
      <c r="H72" s="163"/>
      <c r="I72" s="163"/>
      <c r="J72" s="163"/>
      <c r="K72" s="163"/>
      <c r="L72" s="24"/>
      <c r="M72" s="256"/>
    </row>
    <row r="73" spans="1:13">
      <c r="A73" s="409"/>
      <c r="B73" s="676"/>
      <c r="C73" s="676"/>
      <c r="D73" s="676"/>
      <c r="E73" s="676"/>
      <c r="F73" s="676"/>
      <c r="G73" s="676"/>
      <c r="H73" s="163"/>
      <c r="I73" s="163"/>
      <c r="J73" s="163"/>
      <c r="K73" s="163"/>
      <c r="L73" s="24"/>
      <c r="M73" s="256"/>
    </row>
    <row r="74" spans="1:13">
      <c r="A74" s="409"/>
      <c r="B74" s="677" t="s">
        <v>480</v>
      </c>
      <c r="C74" s="677"/>
      <c r="D74" s="677"/>
      <c r="E74" s="677"/>
      <c r="F74" s="677"/>
      <c r="G74" s="676"/>
      <c r="H74" s="163"/>
      <c r="I74" s="163"/>
      <c r="J74" s="163"/>
      <c r="K74" s="163"/>
      <c r="L74" s="24"/>
      <c r="M74" s="256"/>
    </row>
    <row r="75" spans="1:13" ht="13.8">
      <c r="A75" s="409"/>
      <c r="B75" s="678"/>
      <c r="C75" s="678"/>
      <c r="D75" s="678"/>
      <c r="E75" s="678"/>
      <c r="F75" s="678"/>
      <c r="G75" s="165"/>
      <c r="H75" s="163"/>
      <c r="I75" s="163"/>
      <c r="J75" s="163"/>
      <c r="K75" s="163"/>
      <c r="L75" s="24"/>
      <c r="M75" s="256"/>
    </row>
    <row r="76" spans="1:13" ht="20.25" customHeight="1">
      <c r="A76" s="409"/>
      <c r="B76" s="675" t="s">
        <v>437</v>
      </c>
      <c r="C76" s="163"/>
      <c r="D76" s="163"/>
      <c r="E76" s="163"/>
      <c r="F76" s="163"/>
      <c r="G76" s="163"/>
      <c r="H76" s="163"/>
      <c r="I76" s="163"/>
      <c r="J76" s="163"/>
      <c r="K76" s="163"/>
      <c r="L76" s="24"/>
      <c r="M76" s="256"/>
    </row>
    <row r="77" spans="1:13" ht="12.75" customHeight="1">
      <c r="A77" s="409"/>
      <c r="B77" s="278" t="s">
        <v>438</v>
      </c>
      <c r="C77" s="279"/>
      <c r="D77" s="279"/>
      <c r="E77" s="280" t="s">
        <v>439</v>
      </c>
      <c r="F77" s="280" t="s">
        <v>440</v>
      </c>
      <c r="G77" s="163"/>
      <c r="H77" s="163"/>
      <c r="I77" s="163"/>
      <c r="J77" s="163"/>
      <c r="K77" s="163"/>
      <c r="L77" s="24"/>
      <c r="M77" s="256"/>
    </row>
    <row r="78" spans="1:13" ht="12.75" customHeight="1">
      <c r="A78" s="409"/>
      <c r="B78" s="679" t="s">
        <v>670</v>
      </c>
      <c r="C78" s="676"/>
      <c r="D78" s="676"/>
      <c r="E78" s="839"/>
      <c r="F78" s="840">
        <v>11060</v>
      </c>
      <c r="G78" s="163"/>
      <c r="H78" s="163"/>
      <c r="I78" s="163"/>
      <c r="J78" s="163"/>
      <c r="K78" s="163"/>
      <c r="L78" s="24"/>
      <c r="M78" s="256"/>
    </row>
    <row r="79" spans="1:13" ht="12.75" customHeight="1">
      <c r="A79" s="409"/>
      <c r="B79" s="680" t="s">
        <v>898</v>
      </c>
      <c r="C79" s="676"/>
      <c r="D79" s="676"/>
      <c r="E79" s="839"/>
      <c r="F79" s="840">
        <v>239820</v>
      </c>
      <c r="G79" s="163"/>
      <c r="H79" s="163"/>
      <c r="I79" s="163"/>
      <c r="J79" s="163"/>
      <c r="K79" s="163"/>
      <c r="L79" s="24"/>
      <c r="M79" s="256"/>
    </row>
    <row r="80" spans="1:13" ht="12.75" customHeight="1">
      <c r="A80" s="409"/>
      <c r="B80" s="1013" t="s">
        <v>493</v>
      </c>
      <c r="C80" s="1013"/>
      <c r="D80" s="1013"/>
      <c r="E80" s="839">
        <v>2383550</v>
      </c>
      <c r="F80" s="840">
        <v>6497400</v>
      </c>
      <c r="G80" s="163"/>
      <c r="H80" s="163"/>
      <c r="I80" s="163"/>
      <c r="J80" s="163"/>
      <c r="K80" s="163"/>
      <c r="L80" s="24"/>
      <c r="M80" s="256"/>
    </row>
    <row r="81" spans="1:13" ht="12.75" customHeight="1">
      <c r="A81" s="409"/>
      <c r="B81" s="1013" t="s">
        <v>481</v>
      </c>
      <c r="C81" s="1013"/>
      <c r="D81" s="1013"/>
      <c r="E81" s="839"/>
      <c r="F81" s="840">
        <v>16600</v>
      </c>
      <c r="G81" s="163"/>
      <c r="H81" s="163"/>
      <c r="I81" s="163"/>
      <c r="J81" s="163"/>
      <c r="K81" s="163"/>
      <c r="L81" s="24"/>
      <c r="M81" s="256"/>
    </row>
    <row r="82" spans="1:13" ht="12.75" customHeight="1">
      <c r="A82" s="409"/>
      <c r="B82" s="1013" t="s">
        <v>441</v>
      </c>
      <c r="C82" s="1013"/>
      <c r="D82" s="1013"/>
      <c r="E82" s="841"/>
      <c r="F82" s="840">
        <v>8297860</v>
      </c>
      <c r="G82" s="163"/>
      <c r="H82" s="163"/>
      <c r="I82" s="163"/>
      <c r="J82" s="163"/>
      <c r="K82" s="163"/>
      <c r="L82" s="24"/>
      <c r="M82" s="256"/>
    </row>
    <row r="83" spans="1:13" ht="12.75" customHeight="1">
      <c r="A83" s="409"/>
      <c r="B83" s="1013" t="s">
        <v>482</v>
      </c>
      <c r="C83" s="1013"/>
      <c r="D83" s="1013"/>
      <c r="E83" s="842"/>
      <c r="F83" s="840">
        <v>11060</v>
      </c>
      <c r="G83" s="163"/>
      <c r="H83" s="163"/>
      <c r="I83" s="163"/>
      <c r="J83" s="163"/>
      <c r="K83" s="163"/>
      <c r="L83" s="24"/>
      <c r="M83" s="256"/>
    </row>
    <row r="84" spans="1:13">
      <c r="A84" s="409"/>
      <c r="B84" s="676" t="s">
        <v>483</v>
      </c>
      <c r="C84" s="676"/>
      <c r="D84" s="676"/>
      <c r="E84" s="842"/>
      <c r="F84" s="840">
        <v>3689470</v>
      </c>
      <c r="G84" s="163"/>
      <c r="H84" s="163"/>
      <c r="I84" s="163"/>
      <c r="J84" s="163"/>
      <c r="K84" s="163"/>
      <c r="L84" s="24"/>
      <c r="M84" s="256"/>
    </row>
    <row r="85" spans="1:13" ht="13.8" thickBot="1">
      <c r="A85" s="306"/>
      <c r="B85" s="3"/>
      <c r="C85" s="3"/>
      <c r="D85" s="3"/>
      <c r="E85" s="3"/>
      <c r="F85" s="3"/>
      <c r="G85" s="3"/>
      <c r="H85" s="3"/>
      <c r="I85" s="3"/>
      <c r="J85" s="3"/>
      <c r="K85" s="3"/>
      <c r="L85" s="98"/>
    </row>
  </sheetData>
  <customSheetViews>
    <customSheetView guid="{F165901F-2ED3-463B-B2D8-F03C10664774}" hiddenColumns="1">
      <selection sqref="A1:I1"/>
      <pageMargins left="0.37" right="0.28000000000000003" top="0.31" bottom="0.38" header="0.19" footer="0.25"/>
      <pageSetup paperSize="9" scale="80" fitToWidth="2" orientation="landscape" r:id="rId1"/>
      <headerFooter alignWithMargins="0"/>
    </customSheetView>
    <customSheetView guid="{4815BE6A-DAE3-4DF6-B77E-1B568730B529}" hiddenColumns="1">
      <selection sqref="A1:I1"/>
      <pageMargins left="0.37" right="0.28000000000000003" top="0.31" bottom="0.38" header="0.19" footer="0.25"/>
      <pageSetup paperSize="9" scale="80" fitToWidth="2" orientation="landscape" r:id="rId2"/>
      <headerFooter alignWithMargins="0"/>
    </customSheetView>
  </customSheetViews>
  <mergeCells count="13">
    <mergeCell ref="B80:D80"/>
    <mergeCell ref="B81:D81"/>
    <mergeCell ref="B82:D82"/>
    <mergeCell ref="B83:D83"/>
    <mergeCell ref="B46:F46"/>
    <mergeCell ref="B50:F50"/>
    <mergeCell ref="B56:F56"/>
    <mergeCell ref="A62:L62"/>
    <mergeCell ref="B4:L4"/>
    <mergeCell ref="J1:L1"/>
    <mergeCell ref="A1:I1"/>
    <mergeCell ref="E6:H6"/>
    <mergeCell ref="I6:L6"/>
  </mergeCells>
  <phoneticPr fontId="0" type="noConversion"/>
  <hyperlinks>
    <hyperlink ref="J1" location="Indhold!A1" display="Tilbage til indholdsoversigten"/>
  </hyperlinks>
  <pageMargins left="0.37" right="0.28000000000000003" top="0.31" bottom="0.38" header="0.19" footer="0.25"/>
  <pageSetup paperSize="9" scale="80" fitToWidth="2" orientation="landscape" r:id="rId3"/>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8"/>
  <dimension ref="A1:H286"/>
  <sheetViews>
    <sheetView zoomScaleNormal="100" workbookViewId="0">
      <pane ySplit="7" topLeftCell="A8" activePane="bottomLeft" state="frozen"/>
      <selection sqref="A1:XFD1048576"/>
      <selection pane="bottomLeft" activeCell="L32" sqref="L32"/>
    </sheetView>
  </sheetViews>
  <sheetFormatPr defaultColWidth="9.33203125" defaultRowHeight="13.2"/>
  <cols>
    <col min="1" max="1" width="6.6640625" style="787" customWidth="1"/>
    <col min="2" max="2" width="67.44140625" style="787" customWidth="1"/>
    <col min="3" max="3" width="19.5546875" style="787" bestFit="1" customWidth="1"/>
    <col min="4" max="4" width="20.6640625" style="787" customWidth="1"/>
    <col min="5" max="5" width="20.6640625" style="787" bestFit="1" customWidth="1"/>
    <col min="6" max="6" width="26.109375" style="787" bestFit="1" customWidth="1"/>
    <col min="7" max="7" width="14.44140625" style="787" customWidth="1"/>
    <col min="8" max="8" width="19" style="787" customWidth="1"/>
    <col min="9" max="16384" width="9.33203125" style="787"/>
  </cols>
  <sheetData>
    <row r="1" spans="1:8" ht="28.5" customHeight="1" thickBot="1">
      <c r="A1" s="921" t="s">
        <v>864</v>
      </c>
      <c r="B1" s="922"/>
      <c r="C1" s="922"/>
      <c r="D1" s="922"/>
      <c r="E1" s="922"/>
      <c r="F1" s="5" t="s">
        <v>77</v>
      </c>
      <c r="G1" s="789"/>
    </row>
    <row r="2" spans="1:8" ht="28.5" customHeight="1" thickBot="1">
      <c r="A2" s="788"/>
      <c r="B2" s="788"/>
      <c r="C2" s="788"/>
      <c r="D2" s="788"/>
      <c r="E2" s="788"/>
      <c r="F2" s="4"/>
      <c r="G2" s="789"/>
    </row>
    <row r="3" spans="1:8" ht="13.8" thickBot="1">
      <c r="A3" s="1020" t="s">
        <v>854</v>
      </c>
      <c r="B3" s="1021"/>
      <c r="C3" s="1021"/>
      <c r="D3" s="1021"/>
      <c r="E3" s="1021"/>
      <c r="F3" s="1022"/>
      <c r="G3" s="106"/>
      <c r="H3" s="104"/>
    </row>
    <row r="4" spans="1:8">
      <c r="A4" s="686"/>
      <c r="B4" s="104"/>
      <c r="C4" s="106"/>
      <c r="D4" s="106"/>
      <c r="E4" s="104"/>
      <c r="F4" s="687"/>
      <c r="G4" s="104"/>
      <c r="H4" s="105"/>
    </row>
    <row r="5" spans="1:8">
      <c r="A5" s="750"/>
      <c r="B5" s="104"/>
      <c r="C5" s="1016" t="s">
        <v>40</v>
      </c>
      <c r="D5" s="1017"/>
      <c r="E5" s="1018" t="s">
        <v>41</v>
      </c>
      <c r="F5" s="1019"/>
      <c r="G5" s="142"/>
      <c r="H5" s="142"/>
    </row>
    <row r="6" spans="1:8" ht="26.1" customHeight="1">
      <c r="A6" s="751" t="s">
        <v>46</v>
      </c>
      <c r="B6" s="748" t="s">
        <v>255</v>
      </c>
      <c r="C6" s="682" t="s">
        <v>504</v>
      </c>
      <c r="D6" s="682" t="s">
        <v>136</v>
      </c>
      <c r="E6" s="682" t="s">
        <v>504</v>
      </c>
      <c r="F6" s="752" t="s">
        <v>136</v>
      </c>
      <c r="G6" s="143"/>
      <c r="H6" s="143"/>
    </row>
    <row r="7" spans="1:8">
      <c r="A7" s="753"/>
      <c r="B7" s="749"/>
      <c r="C7" s="683" t="s">
        <v>508</v>
      </c>
      <c r="D7" s="683" t="s">
        <v>508</v>
      </c>
      <c r="E7" s="683" t="s">
        <v>508</v>
      </c>
      <c r="F7" s="754" t="s">
        <v>508</v>
      </c>
      <c r="G7" s="143"/>
      <c r="H7" s="143"/>
    </row>
    <row r="8" spans="1:8">
      <c r="A8" s="755"/>
      <c r="B8" s="684" t="s">
        <v>319</v>
      </c>
      <c r="C8" s="685"/>
      <c r="D8" s="685"/>
      <c r="E8" s="685"/>
      <c r="F8" s="756"/>
      <c r="G8" s="685"/>
      <c r="H8" s="685"/>
    </row>
    <row r="9" spans="1:8">
      <c r="A9" s="755">
        <v>3516</v>
      </c>
      <c r="B9" s="107" t="s">
        <v>350</v>
      </c>
      <c r="C9" s="337">
        <v>18100</v>
      </c>
      <c r="D9" s="337">
        <v>4650</v>
      </c>
      <c r="E9" s="108">
        <f>+C9*1.07</f>
        <v>19367</v>
      </c>
      <c r="F9" s="757">
        <f>+D9*1.19</f>
        <v>5533.5</v>
      </c>
      <c r="G9" s="143"/>
      <c r="H9" s="144"/>
    </row>
    <row r="10" spans="1:8">
      <c r="A10" s="755">
        <v>3516</v>
      </c>
      <c r="B10" s="107" t="s">
        <v>320</v>
      </c>
      <c r="C10" s="337">
        <v>15170</v>
      </c>
      <c r="D10" s="337">
        <v>4650</v>
      </c>
      <c r="E10" s="108">
        <f>+C10*1.07</f>
        <v>16231.900000000001</v>
      </c>
      <c r="F10" s="757">
        <f>+D10*1.19</f>
        <v>5533.5</v>
      </c>
      <c r="G10" s="145"/>
      <c r="H10" s="145"/>
    </row>
    <row r="11" spans="1:8" ht="13.2" customHeight="1">
      <c r="A11" s="755">
        <v>3554</v>
      </c>
      <c r="B11" s="107" t="s">
        <v>351</v>
      </c>
      <c r="C11" s="337">
        <v>41800</v>
      </c>
      <c r="D11" s="337">
        <v>8080</v>
      </c>
      <c r="E11" s="108">
        <f>+C11*1.07</f>
        <v>44726</v>
      </c>
      <c r="F11" s="757">
        <f>+D11*1.19</f>
        <v>9615.1999999999989</v>
      </c>
      <c r="G11" s="143"/>
      <c r="H11" s="211"/>
    </row>
    <row r="12" spans="1:8">
      <c r="A12" s="755">
        <v>3554</v>
      </c>
      <c r="B12" s="107" t="s">
        <v>321</v>
      </c>
      <c r="C12" s="337">
        <v>38870</v>
      </c>
      <c r="D12" s="337">
        <v>8080</v>
      </c>
      <c r="E12" s="108">
        <f>+C12*1.07</f>
        <v>41590.9</v>
      </c>
      <c r="F12" s="757">
        <f>+D12*1.19</f>
        <v>9615.1999999999989</v>
      </c>
      <c r="G12" s="143"/>
      <c r="H12" s="211"/>
    </row>
    <row r="13" spans="1:8">
      <c r="A13" s="758"/>
      <c r="B13" s="759"/>
      <c r="C13" s="760"/>
      <c r="D13" s="760"/>
      <c r="E13" s="759"/>
      <c r="F13" s="761"/>
      <c r="G13" s="109"/>
      <c r="H13" s="146"/>
    </row>
    <row r="98" spans="2:8">
      <c r="B98" s="905"/>
      <c r="C98" s="905"/>
      <c r="D98" s="905"/>
      <c r="E98" s="905"/>
      <c r="F98" s="905"/>
      <c r="G98" s="905"/>
      <c r="H98" s="905"/>
    </row>
    <row r="102" spans="2:8">
      <c r="B102" s="905"/>
      <c r="C102" s="905"/>
      <c r="D102" s="905"/>
      <c r="E102" s="905"/>
      <c r="F102" s="905"/>
      <c r="G102" s="905"/>
      <c r="H102" s="905"/>
    </row>
    <row r="112" spans="2:8">
      <c r="B112" s="905"/>
      <c r="C112" s="905"/>
      <c r="D112" s="905"/>
      <c r="E112" s="905"/>
      <c r="F112" s="905"/>
      <c r="G112" s="905"/>
      <c r="H112" s="905"/>
    </row>
    <row r="117" spans="2:8">
      <c r="B117" s="905"/>
      <c r="C117" s="905"/>
      <c r="D117" s="905"/>
      <c r="E117" s="905"/>
      <c r="F117" s="905"/>
      <c r="G117" s="905"/>
      <c r="H117" s="905"/>
    </row>
    <row r="121" spans="2:8">
      <c r="B121" s="905"/>
      <c r="C121" s="905"/>
      <c r="D121" s="905"/>
      <c r="E121" s="905"/>
      <c r="F121" s="905"/>
      <c r="G121" s="905"/>
      <c r="H121" s="905"/>
    </row>
    <row r="153" spans="2:8">
      <c r="B153" s="905"/>
      <c r="C153" s="905"/>
      <c r="D153" s="905"/>
      <c r="E153" s="905"/>
      <c r="F153" s="905"/>
      <c r="G153" s="905"/>
      <c r="H153" s="905"/>
    </row>
    <row r="156" spans="2:8">
      <c r="B156" s="905"/>
      <c r="C156" s="905"/>
      <c r="D156" s="905"/>
      <c r="E156" s="905"/>
      <c r="F156" s="905"/>
      <c r="G156" s="905"/>
      <c r="H156" s="905"/>
    </row>
    <row r="158" spans="2:8">
      <c r="B158" s="905"/>
      <c r="C158" s="905"/>
      <c r="D158" s="905"/>
      <c r="E158" s="905"/>
      <c r="F158" s="905"/>
      <c r="G158" s="905"/>
      <c r="H158" s="905"/>
    </row>
    <row r="164" spans="2:8">
      <c r="B164" s="905"/>
      <c r="C164" s="905"/>
      <c r="D164" s="905"/>
      <c r="E164" s="905"/>
      <c r="F164" s="905"/>
      <c r="G164" s="905"/>
      <c r="H164" s="905"/>
    </row>
    <row r="168" spans="2:8">
      <c r="B168" s="905"/>
      <c r="C168" s="905"/>
      <c r="D168" s="905"/>
      <c r="E168" s="905"/>
      <c r="F168" s="905"/>
      <c r="G168" s="905"/>
      <c r="H168" s="905"/>
    </row>
    <row r="173" spans="2:8">
      <c r="B173" s="905"/>
      <c r="C173" s="905"/>
      <c r="D173" s="905"/>
      <c r="E173" s="905"/>
      <c r="F173" s="905"/>
      <c r="G173" s="905"/>
      <c r="H173" s="905"/>
    </row>
    <row r="251" ht="22.2" customHeight="1"/>
    <row r="263" spans="2:8">
      <c r="B263" s="905"/>
      <c r="C263" s="905"/>
      <c r="D263" s="905"/>
      <c r="E263" s="905"/>
      <c r="F263" s="905"/>
      <c r="G263" s="905"/>
      <c r="H263" s="905"/>
    </row>
    <row r="267" spans="2:8">
      <c r="B267" s="905"/>
      <c r="C267" s="905"/>
      <c r="D267" s="905"/>
      <c r="E267" s="905"/>
      <c r="F267" s="905"/>
      <c r="G267" s="905"/>
      <c r="H267" s="905"/>
    </row>
    <row r="277" spans="2:8">
      <c r="B277" s="905"/>
      <c r="C277" s="905"/>
      <c r="D277" s="905"/>
      <c r="E277" s="905"/>
      <c r="F277" s="905"/>
      <c r="G277" s="905"/>
      <c r="H277" s="905"/>
    </row>
    <row r="282" spans="2:8">
      <c r="B282" s="905"/>
      <c r="C282" s="905"/>
      <c r="D282" s="905"/>
      <c r="E282" s="905"/>
      <c r="F282" s="905"/>
      <c r="G282" s="905"/>
      <c r="H282" s="905"/>
    </row>
    <row r="286" spans="2:8">
      <c r="B286" s="905"/>
      <c r="C286" s="905"/>
      <c r="D286" s="905"/>
      <c r="E286" s="905"/>
      <c r="F286" s="905"/>
      <c r="G286" s="905"/>
      <c r="H286" s="905"/>
    </row>
  </sheetData>
  <customSheetViews>
    <customSheetView guid="{F165901F-2ED3-463B-B2D8-F03C10664774}">
      <pane ySplit="7" topLeftCell="A8" activePane="bottomLeft" state="frozen"/>
      <selection pane="bottomLeft" sqref="A1:E1"/>
      <pageMargins left="0.75" right="0.75" top="1" bottom="1" header="0" footer="0"/>
      <pageSetup paperSize="9" orientation="portrait" r:id="rId1"/>
      <headerFooter alignWithMargins="0"/>
    </customSheetView>
    <customSheetView guid="{4815BE6A-DAE3-4DF6-B77E-1B568730B529}">
      <pane ySplit="7" topLeftCell="A8" activePane="bottomLeft" state="frozen"/>
      <selection pane="bottomLeft" activeCell="F9" sqref="F9"/>
      <pageMargins left="0.75" right="0.75" top="1" bottom="1" header="0" footer="0"/>
      <pageSetup paperSize="9" orientation="portrait" r:id="rId2"/>
      <headerFooter alignWithMargins="0"/>
    </customSheetView>
  </customSheetViews>
  <mergeCells count="20">
    <mergeCell ref="B286:H286"/>
    <mergeCell ref="B263:H263"/>
    <mergeCell ref="B277:H277"/>
    <mergeCell ref="B267:H267"/>
    <mergeCell ref="B164:H164"/>
    <mergeCell ref="B168:H168"/>
    <mergeCell ref="B173:H173"/>
    <mergeCell ref="B282:H282"/>
    <mergeCell ref="B158:H158"/>
    <mergeCell ref="B153:H153"/>
    <mergeCell ref="B121:H121"/>
    <mergeCell ref="B98:H98"/>
    <mergeCell ref="B112:H112"/>
    <mergeCell ref="B102:H102"/>
    <mergeCell ref="B117:H117"/>
    <mergeCell ref="A1:E1"/>
    <mergeCell ref="C5:D5"/>
    <mergeCell ref="E5:F5"/>
    <mergeCell ref="A3:F3"/>
    <mergeCell ref="B156:H156"/>
  </mergeCells>
  <phoneticPr fontId="0" type="noConversion"/>
  <hyperlinks>
    <hyperlink ref="F1" location="Indhold!A1" display="Tilbage til indholdsoversigten"/>
  </hyperlinks>
  <pageMargins left="0.75" right="0.75" top="1" bottom="1" header="0" footer="0"/>
  <pageSetup paperSize="9" orientation="portrait" r:id="rId3"/>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zoomScaleNormal="100" workbookViewId="0">
      <selection activeCell="P32" sqref="P32"/>
    </sheetView>
  </sheetViews>
  <sheetFormatPr defaultColWidth="9.109375" defaultRowHeight="13.2"/>
  <cols>
    <col min="1" max="1" width="9.109375" style="787"/>
    <col min="2" max="2" width="68" style="787" customWidth="1"/>
    <col min="3" max="3" width="16.44140625" style="787" customWidth="1"/>
    <col min="4" max="4" width="11.5546875" style="787" customWidth="1"/>
    <col min="5" max="5" width="12" style="787" customWidth="1"/>
    <col min="6" max="6" width="13" style="787" customWidth="1"/>
    <col min="7" max="7" width="10.88671875" style="787" customWidth="1"/>
    <col min="8" max="8" width="12.44140625" style="787" customWidth="1"/>
    <col min="9" max="9" width="13.33203125" style="787" customWidth="1"/>
    <col min="10" max="10" width="11.33203125" style="787" customWidth="1"/>
    <col min="11" max="11" width="11.44140625" style="787" customWidth="1"/>
    <col min="12" max="16384" width="9.109375" style="787"/>
  </cols>
  <sheetData>
    <row r="1" spans="1:20" ht="21.6" thickBot="1">
      <c r="A1" s="921" t="s">
        <v>864</v>
      </c>
      <c r="B1" s="922"/>
      <c r="C1" s="922"/>
      <c r="D1" s="922"/>
      <c r="E1" s="922"/>
      <c r="F1" s="922"/>
      <c r="G1" s="922"/>
      <c r="H1" s="922"/>
      <c r="I1" s="919" t="s">
        <v>77</v>
      </c>
      <c r="J1" s="920"/>
    </row>
    <row r="2" spans="1:20" ht="21">
      <c r="A2" s="383"/>
      <c r="B2" s="383"/>
      <c r="C2" s="384"/>
      <c r="D2" s="384"/>
      <c r="E2" s="789"/>
      <c r="F2" s="789"/>
      <c r="G2" s="789"/>
      <c r="H2" s="789"/>
      <c r="I2" s="789"/>
      <c r="J2" s="789"/>
    </row>
    <row r="3" spans="1:20" ht="13.8" thickBot="1"/>
    <row r="4" spans="1:20" ht="13.8" thickBot="1">
      <c r="A4" s="931" t="s">
        <v>855</v>
      </c>
      <c r="B4" s="932"/>
      <c r="C4" s="932"/>
      <c r="D4" s="932"/>
      <c r="E4" s="932"/>
      <c r="F4" s="932"/>
      <c r="G4" s="932"/>
      <c r="H4" s="932"/>
      <c r="I4" s="932"/>
      <c r="J4" s="933"/>
    </row>
    <row r="5" spans="1:20">
      <c r="A5" s="690"/>
      <c r="B5" s="480"/>
      <c r="C5" s="691"/>
      <c r="D5" s="110"/>
      <c r="E5" s="1025" t="s">
        <v>40</v>
      </c>
      <c r="F5" s="1025"/>
      <c r="G5" s="1026"/>
      <c r="H5" s="1027" t="s">
        <v>41</v>
      </c>
      <c r="I5" s="1028"/>
      <c r="J5" s="1029"/>
    </row>
    <row r="6" spans="1:20" ht="26.4">
      <c r="A6" s="692" t="s">
        <v>46</v>
      </c>
      <c r="B6" s="65" t="s">
        <v>255</v>
      </c>
      <c r="C6" s="111" t="s">
        <v>1</v>
      </c>
      <c r="D6" s="311"/>
      <c r="E6" s="111" t="s">
        <v>187</v>
      </c>
      <c r="F6" s="791" t="s">
        <v>188</v>
      </c>
      <c r="G6" s="140" t="s">
        <v>352</v>
      </c>
      <c r="H6" s="791" t="s">
        <v>187</v>
      </c>
      <c r="I6" s="791" t="s">
        <v>188</v>
      </c>
      <c r="J6" s="693" t="s">
        <v>352</v>
      </c>
    </row>
    <row r="7" spans="1:20">
      <c r="A7" s="694"/>
      <c r="B7" s="47"/>
      <c r="C7" s="47"/>
      <c r="D7" s="312"/>
      <c r="E7" s="688" t="s">
        <v>509</v>
      </c>
      <c r="F7" s="688" t="s">
        <v>509</v>
      </c>
      <c r="G7" s="689" t="s">
        <v>509</v>
      </c>
      <c r="H7" s="688" t="s">
        <v>509</v>
      </c>
      <c r="I7" s="688" t="s">
        <v>509</v>
      </c>
      <c r="J7" s="695" t="s">
        <v>509</v>
      </c>
    </row>
    <row r="8" spans="1:20">
      <c r="A8" s="1023" t="s">
        <v>2</v>
      </c>
      <c r="B8" s="1024"/>
      <c r="C8" s="1024"/>
      <c r="D8" s="1024"/>
      <c r="E8" s="1024"/>
      <c r="F8" s="1024"/>
      <c r="G8" s="1024"/>
      <c r="H8" s="762"/>
      <c r="I8" s="763"/>
      <c r="J8" s="768"/>
      <c r="N8" s="905"/>
      <c r="O8" s="905"/>
      <c r="P8" s="905"/>
      <c r="Q8" s="905"/>
      <c r="R8" s="905"/>
      <c r="S8" s="905"/>
    </row>
    <row r="9" spans="1:20">
      <c r="A9" s="697">
        <v>120</v>
      </c>
      <c r="B9" s="698" t="s">
        <v>245</v>
      </c>
      <c r="C9" s="698" t="s">
        <v>193</v>
      </c>
      <c r="D9" s="311"/>
      <c r="E9" s="249">
        <v>59940</v>
      </c>
      <c r="F9" s="249">
        <v>9370</v>
      </c>
      <c r="G9" s="249">
        <v>6390</v>
      </c>
      <c r="H9" s="764">
        <f>+E9*1.06</f>
        <v>63536.4</v>
      </c>
      <c r="I9" s="114">
        <f>+F9*1.16</f>
        <v>10869.199999999999</v>
      </c>
      <c r="J9" s="699">
        <f>+G9*1.19</f>
        <v>7604.0999999999995</v>
      </c>
      <c r="N9" s="905"/>
      <c r="O9" s="905"/>
      <c r="P9" s="905"/>
      <c r="Q9" s="905"/>
      <c r="R9" s="905"/>
      <c r="S9" s="905"/>
      <c r="T9" s="905"/>
    </row>
    <row r="10" spans="1:20">
      <c r="A10" s="307"/>
      <c r="B10" s="115"/>
      <c r="C10" s="52"/>
      <c r="D10" s="311"/>
      <c r="E10" s="116"/>
      <c r="F10" s="118"/>
      <c r="G10" s="52"/>
      <c r="H10" s="765"/>
      <c r="I10" s="52"/>
      <c r="J10" s="699"/>
      <c r="N10" s="905"/>
      <c r="O10" s="905"/>
      <c r="P10" s="905"/>
      <c r="Q10" s="905"/>
      <c r="R10" s="905"/>
      <c r="S10" s="905"/>
      <c r="T10" s="905"/>
    </row>
    <row r="11" spans="1:20" ht="26.25" customHeight="1">
      <c r="A11" s="1023" t="s">
        <v>353</v>
      </c>
      <c r="B11" s="1024"/>
      <c r="C11" s="1024"/>
      <c r="D11" s="1024"/>
      <c r="E11" s="1024"/>
      <c r="F11" s="1024"/>
      <c r="G11" s="1024"/>
      <c r="H11" s="766"/>
      <c r="I11" s="52"/>
      <c r="J11" s="699"/>
      <c r="O11" s="905"/>
      <c r="P11" s="905"/>
      <c r="Q11" s="905"/>
      <c r="R11" s="905"/>
      <c r="S11" s="905"/>
      <c r="T11" s="905"/>
    </row>
    <row r="12" spans="1:20">
      <c r="A12" s="307">
        <v>120</v>
      </c>
      <c r="B12" s="119" t="s">
        <v>245</v>
      </c>
      <c r="C12" s="52"/>
      <c r="D12" s="311"/>
      <c r="E12" s="116"/>
      <c r="F12" s="52"/>
      <c r="G12" s="249">
        <v>29160</v>
      </c>
      <c r="H12" s="766"/>
      <c r="I12" s="119"/>
      <c r="J12" s="699">
        <f>+G12*1.19</f>
        <v>34700.400000000001</v>
      </c>
    </row>
    <row r="13" spans="1:20">
      <c r="A13" s="482"/>
      <c r="B13" s="47"/>
      <c r="C13" s="47"/>
      <c r="D13" s="311"/>
      <c r="E13" s="47"/>
      <c r="F13" s="47"/>
      <c r="G13" s="47"/>
      <c r="H13" s="767"/>
      <c r="I13" s="121"/>
      <c r="J13" s="700"/>
    </row>
    <row r="14" spans="1:20">
      <c r="A14" s="701" t="s">
        <v>731</v>
      </c>
      <c r="B14" s="52"/>
      <c r="C14" s="52"/>
      <c r="D14" s="65"/>
      <c r="E14" s="308"/>
      <c r="F14" s="52"/>
      <c r="G14" s="52"/>
      <c r="H14" s="52"/>
      <c r="I14" s="702"/>
      <c r="J14" s="703"/>
    </row>
    <row r="15" spans="1:20" ht="13.8" thickBot="1">
      <c r="A15" s="704"/>
      <c r="B15" s="3"/>
      <c r="C15" s="705"/>
      <c r="D15" s="611"/>
      <c r="E15" s="611"/>
      <c r="F15" s="705"/>
      <c r="G15" s="705"/>
      <c r="H15" s="705"/>
      <c r="I15" s="611"/>
      <c r="J15" s="706"/>
      <c r="N15" s="905"/>
    </row>
    <row r="16" spans="1:20">
      <c r="A16" s="41"/>
      <c r="C16" s="41"/>
      <c r="D16" s="41"/>
      <c r="E16" s="122"/>
      <c r="F16" s="52"/>
      <c r="G16" s="52"/>
      <c r="H16" s="52"/>
      <c r="I16" s="41"/>
      <c r="J16" s="41"/>
      <c r="N16" s="905"/>
    </row>
    <row r="23" spans="14:14">
      <c r="N23" s="905"/>
    </row>
    <row r="24" spans="14:14">
      <c r="N24" s="905"/>
    </row>
    <row r="25" spans="14:14">
      <c r="N25" s="905"/>
    </row>
  </sheetData>
  <customSheetViews>
    <customSheetView guid="{F165901F-2ED3-463B-B2D8-F03C10664774}">
      <selection sqref="A1:H1"/>
      <pageMargins left="0.7" right="0.7" top="0.75" bottom="0.75" header="0.3" footer="0.3"/>
      <pageSetup paperSize="9" orientation="portrait" r:id="rId1"/>
    </customSheetView>
    <customSheetView guid="{4815BE6A-DAE3-4DF6-B77E-1B568730B529}">
      <selection activeCell="J9" sqref="J9"/>
      <pageMargins left="0.7" right="0.7" top="0.75" bottom="0.75" header="0.3" footer="0.3"/>
      <pageSetup paperSize="9" orientation="portrait" r:id="rId2"/>
    </customSheetView>
  </customSheetViews>
  <mergeCells count="22">
    <mergeCell ref="N15:N16"/>
    <mergeCell ref="N23:N25"/>
    <mergeCell ref="N8:O8"/>
    <mergeCell ref="P8:Q8"/>
    <mergeCell ref="O11:P11"/>
    <mergeCell ref="Q11:R11"/>
    <mergeCell ref="S11:T11"/>
    <mergeCell ref="R8:S8"/>
    <mergeCell ref="N9:N10"/>
    <mergeCell ref="O9:P9"/>
    <mergeCell ref="O10:P10"/>
    <mergeCell ref="Q9:R9"/>
    <mergeCell ref="Q10:R10"/>
    <mergeCell ref="S9:T9"/>
    <mergeCell ref="S10:T10"/>
    <mergeCell ref="A11:G11"/>
    <mergeCell ref="A8:G8"/>
    <mergeCell ref="I1:J1"/>
    <mergeCell ref="A1:H1"/>
    <mergeCell ref="A4:J4"/>
    <mergeCell ref="E5:G5"/>
    <mergeCell ref="H5:J5"/>
  </mergeCells>
  <phoneticPr fontId="0" type="noConversion"/>
  <hyperlinks>
    <hyperlink ref="I1" location="Indhold!A1" display="Tilbage til indholdsoversigten"/>
  </hyperlinks>
  <pageMargins left="0.7" right="0.7" top="0.75" bottom="0.75" header="0.3" footer="0.3"/>
  <pageSetup paperSize="9" orientation="portrait"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zoomScaleNormal="100" workbookViewId="0">
      <selection activeCell="D23" sqref="D23"/>
    </sheetView>
  </sheetViews>
  <sheetFormatPr defaultColWidth="9.109375" defaultRowHeight="13.2"/>
  <cols>
    <col min="1" max="1" width="9.109375" style="305"/>
    <col min="2" max="2" width="68" style="305" customWidth="1"/>
    <col min="3" max="3" width="16.44140625" style="305" customWidth="1"/>
    <col min="4" max="4" width="11.5546875" style="305" customWidth="1"/>
    <col min="5" max="5" width="12" style="305" customWidth="1"/>
    <col min="6" max="6" width="13" style="305" customWidth="1"/>
    <col min="7" max="7" width="10.88671875" style="305" customWidth="1"/>
    <col min="8" max="8" width="12.44140625" style="305" customWidth="1"/>
    <col min="9" max="9" width="13.33203125" style="305" customWidth="1"/>
    <col min="10" max="10" width="11.33203125" style="305" customWidth="1"/>
    <col min="11" max="11" width="11.44140625" style="305" customWidth="1"/>
    <col min="12" max="16384" width="9.109375" style="305"/>
  </cols>
  <sheetData>
    <row r="1" spans="1:12" ht="21.6" thickBot="1">
      <c r="A1" s="921" t="s">
        <v>864</v>
      </c>
      <c r="B1" s="922"/>
      <c r="C1" s="922"/>
      <c r="D1" s="922"/>
      <c r="E1" s="922"/>
      <c r="F1" s="922"/>
      <c r="G1" s="922"/>
      <c r="H1" s="919" t="s">
        <v>77</v>
      </c>
      <c r="I1" s="920"/>
    </row>
    <row r="2" spans="1:12" s="372" customFormat="1" ht="21">
      <c r="A2" s="383"/>
      <c r="B2" s="383"/>
      <c r="C2" s="384"/>
      <c r="D2" s="384"/>
      <c r="E2" s="219"/>
      <c r="F2" s="219"/>
      <c r="G2" s="219"/>
      <c r="H2" s="219"/>
      <c r="I2" s="219"/>
    </row>
    <row r="3" spans="1:12" ht="13.8" thickBot="1"/>
    <row r="4" spans="1:12" ht="13.8" thickBot="1">
      <c r="A4" s="1035" t="s">
        <v>856</v>
      </c>
      <c r="B4" s="1036"/>
      <c r="C4" s="1036"/>
      <c r="D4" s="1036"/>
      <c r="E4" s="1036"/>
      <c r="F4" s="1036"/>
      <c r="G4" s="1036"/>
      <c r="H4" s="1036"/>
      <c r="I4" s="1037"/>
      <c r="J4" s="52"/>
    </row>
    <row r="5" spans="1:12">
      <c r="A5" s="690"/>
      <c r="B5" s="480"/>
      <c r="C5" s="110"/>
      <c r="D5" s="1025" t="s">
        <v>40</v>
      </c>
      <c r="E5" s="1025"/>
      <c r="F5" s="1026"/>
      <c r="G5" s="1027" t="s">
        <v>41</v>
      </c>
      <c r="H5" s="1028"/>
      <c r="I5" s="1029"/>
      <c r="J5" s="52"/>
    </row>
    <row r="6" spans="1:12" ht="26.4">
      <c r="A6" s="692" t="s">
        <v>46</v>
      </c>
      <c r="B6" s="65" t="s">
        <v>255</v>
      </c>
      <c r="C6" s="311"/>
      <c r="D6" s="111" t="s">
        <v>187</v>
      </c>
      <c r="E6" s="112" t="s">
        <v>188</v>
      </c>
      <c r="F6" s="140" t="s">
        <v>352</v>
      </c>
      <c r="G6" s="112" t="s">
        <v>187</v>
      </c>
      <c r="H6" s="112" t="s">
        <v>188</v>
      </c>
      <c r="I6" s="693" t="s">
        <v>352</v>
      </c>
      <c r="J6" s="112"/>
    </row>
    <row r="7" spans="1:12">
      <c r="A7" s="694"/>
      <c r="B7" s="47"/>
      <c r="C7" s="312"/>
      <c r="D7" s="688" t="s">
        <v>509</v>
      </c>
      <c r="E7" s="688" t="s">
        <v>509</v>
      </c>
      <c r="F7" s="689" t="s">
        <v>509</v>
      </c>
      <c r="G7" s="688" t="s">
        <v>509</v>
      </c>
      <c r="H7" s="688" t="s">
        <v>509</v>
      </c>
      <c r="I7" s="695" t="s">
        <v>509</v>
      </c>
      <c r="J7" s="308"/>
      <c r="L7" s="309"/>
    </row>
    <row r="8" spans="1:12">
      <c r="A8" s="1023" t="s">
        <v>516</v>
      </c>
      <c r="B8" s="1033"/>
      <c r="C8" s="1033"/>
      <c r="D8" s="1033"/>
      <c r="E8" s="1033"/>
      <c r="F8" s="1034"/>
      <c r="G8" s="113"/>
      <c r="H8" s="113"/>
      <c r="I8" s="696"/>
      <c r="J8" s="113"/>
      <c r="L8" s="309"/>
    </row>
    <row r="9" spans="1:12">
      <c r="A9" s="707">
        <v>2975</v>
      </c>
      <c r="B9" s="72" t="s">
        <v>517</v>
      </c>
      <c r="C9" s="311"/>
      <c r="D9" s="282">
        <v>70340</v>
      </c>
      <c r="E9" s="282">
        <v>11450</v>
      </c>
      <c r="F9" s="892">
        <v>11690</v>
      </c>
      <c r="G9" s="114">
        <f>+D9*1.05</f>
        <v>73857</v>
      </c>
      <c r="H9" s="114">
        <f>+E9*1.1</f>
        <v>12595.000000000002</v>
      </c>
      <c r="I9" s="699">
        <f>+F9*1.19</f>
        <v>13911.099999999999</v>
      </c>
      <c r="J9" s="114"/>
      <c r="L9" s="309"/>
    </row>
    <row r="10" spans="1:12">
      <c r="A10" s="707">
        <v>2976</v>
      </c>
      <c r="B10" s="72" t="s">
        <v>518</v>
      </c>
      <c r="C10" s="311"/>
      <c r="D10" s="282">
        <v>70340</v>
      </c>
      <c r="E10" s="282">
        <v>11450</v>
      </c>
      <c r="F10" s="892">
        <v>11690</v>
      </c>
      <c r="G10" s="114">
        <f>+D10*1.05</f>
        <v>73857</v>
      </c>
      <c r="H10" s="114">
        <f>+E10*1.1</f>
        <v>12595.000000000002</v>
      </c>
      <c r="I10" s="699">
        <f>+F10*1.19</f>
        <v>13911.099999999999</v>
      </c>
      <c r="J10" s="114"/>
      <c r="L10" s="309"/>
    </row>
    <row r="11" spans="1:12" ht="39" customHeight="1">
      <c r="A11" s="708">
        <v>2977</v>
      </c>
      <c r="B11" s="709" t="s">
        <v>519</v>
      </c>
      <c r="C11" s="710"/>
      <c r="D11" s="282">
        <v>70340</v>
      </c>
      <c r="E11" s="282">
        <v>11450</v>
      </c>
      <c r="F11" s="892">
        <v>11690</v>
      </c>
      <c r="G11" s="295">
        <f>+D11*1.05</f>
        <v>73857</v>
      </c>
      <c r="H11" s="295">
        <f>+E11*1.1</f>
        <v>12595.000000000002</v>
      </c>
      <c r="I11" s="711">
        <f>+F11*1.19</f>
        <v>13911.099999999999</v>
      </c>
      <c r="J11" s="114"/>
      <c r="L11" s="309"/>
    </row>
    <row r="12" spans="1:12">
      <c r="A12" s="307"/>
      <c r="B12" s="115"/>
      <c r="C12" s="311"/>
      <c r="D12" s="116"/>
      <c r="E12" s="118"/>
      <c r="F12" s="117"/>
      <c r="G12" s="118"/>
      <c r="H12" s="52"/>
      <c r="I12" s="699"/>
      <c r="J12" s="114"/>
      <c r="L12" s="309"/>
    </row>
    <row r="13" spans="1:12" ht="27.75" customHeight="1">
      <c r="A13" s="1030" t="s">
        <v>353</v>
      </c>
      <c r="B13" s="1031"/>
      <c r="C13" s="1031"/>
      <c r="D13" s="1031"/>
      <c r="E13" s="1031"/>
      <c r="F13" s="1032"/>
      <c r="G13" s="52"/>
      <c r="H13" s="52"/>
      <c r="I13" s="699"/>
      <c r="J13" s="52"/>
      <c r="L13" s="309"/>
    </row>
    <row r="14" spans="1:12" ht="12.75" customHeight="1">
      <c r="A14" s="707">
        <v>2975</v>
      </c>
      <c r="B14" s="72" t="s">
        <v>517</v>
      </c>
      <c r="C14" s="311"/>
      <c r="D14" s="116"/>
      <c r="E14" s="52"/>
      <c r="F14" s="259">
        <v>29160</v>
      </c>
      <c r="G14" s="766"/>
      <c r="H14" s="119"/>
      <c r="I14" s="699">
        <f>+F14*1.19</f>
        <v>34700.400000000001</v>
      </c>
      <c r="J14" s="310"/>
      <c r="L14" s="309"/>
    </row>
    <row r="15" spans="1:12">
      <c r="A15" s="707">
        <v>2976</v>
      </c>
      <c r="B15" s="72" t="s">
        <v>518</v>
      </c>
      <c r="C15" s="311"/>
      <c r="D15" s="116"/>
      <c r="E15" s="52"/>
      <c r="F15" s="259">
        <v>29160</v>
      </c>
      <c r="G15" s="52"/>
      <c r="H15" s="119"/>
      <c r="I15" s="699">
        <f>+F15*1.19</f>
        <v>34700.400000000001</v>
      </c>
      <c r="J15" s="119"/>
      <c r="K15" s="219"/>
      <c r="L15" s="309"/>
    </row>
    <row r="16" spans="1:12">
      <c r="A16" s="707">
        <v>2977</v>
      </c>
      <c r="B16" s="72" t="s">
        <v>519</v>
      </c>
      <c r="C16" s="311"/>
      <c r="D16" s="116"/>
      <c r="E16" s="52"/>
      <c r="F16" s="259">
        <v>29160</v>
      </c>
      <c r="G16" s="52"/>
      <c r="H16" s="119"/>
      <c r="I16" s="699">
        <f>+F16*1.19</f>
        <v>34700.400000000001</v>
      </c>
      <c r="J16" s="52"/>
      <c r="L16" s="309"/>
    </row>
    <row r="17" spans="1:12">
      <c r="A17" s="482"/>
      <c r="B17" s="47"/>
      <c r="C17" s="312"/>
      <c r="D17" s="47"/>
      <c r="E17" s="47"/>
      <c r="F17" s="120"/>
      <c r="G17" s="47"/>
      <c r="H17" s="121"/>
      <c r="I17" s="700"/>
      <c r="J17" s="219"/>
      <c r="L17" s="309"/>
    </row>
    <row r="18" spans="1:12" ht="13.8" thickBot="1">
      <c r="A18" s="712" t="s">
        <v>731</v>
      </c>
      <c r="B18" s="611"/>
      <c r="C18" s="705"/>
      <c r="D18" s="705"/>
      <c r="E18" s="611"/>
      <c r="F18" s="611"/>
      <c r="G18" s="611"/>
      <c r="H18" s="713"/>
      <c r="I18" s="714"/>
      <c r="L18" s="309"/>
    </row>
    <row r="19" spans="1:12">
      <c r="A19" s="122"/>
      <c r="B19" s="41"/>
      <c r="C19" s="41"/>
      <c r="D19" s="41"/>
      <c r="E19" s="122"/>
      <c r="F19" s="122"/>
      <c r="G19" s="122"/>
      <c r="H19" s="41"/>
      <c r="I19" s="54"/>
      <c r="L19" s="309"/>
    </row>
    <row r="20" spans="1:12">
      <c r="A20" s="41"/>
      <c r="B20" s="42"/>
      <c r="C20" s="41"/>
      <c r="D20" s="122"/>
      <c r="E20" s="52"/>
      <c r="F20" s="52"/>
      <c r="G20" s="52"/>
      <c r="H20" s="41"/>
      <c r="I20" s="41"/>
      <c r="L20" s="309"/>
    </row>
    <row r="21" spans="1:12">
      <c r="A21" s="122"/>
      <c r="B21" s="41"/>
      <c r="C21" s="41"/>
      <c r="D21" s="41"/>
      <c r="E21" s="122"/>
      <c r="F21" s="122"/>
      <c r="G21" s="122"/>
      <c r="H21" s="41"/>
      <c r="I21" s="54"/>
      <c r="L21" s="309"/>
    </row>
    <row r="22" spans="1:12">
      <c r="A22" s="41"/>
      <c r="B22" s="42"/>
      <c r="C22" s="41"/>
      <c r="D22" s="122"/>
      <c r="E22" s="52"/>
      <c r="F22" s="52"/>
      <c r="G22" s="52"/>
      <c r="H22" s="41"/>
      <c r="I22" s="41"/>
      <c r="L22" s="309"/>
    </row>
    <row r="23" spans="1:12">
      <c r="L23" s="309"/>
    </row>
    <row r="24" spans="1:12">
      <c r="L24" s="309"/>
    </row>
    <row r="25" spans="1:12">
      <c r="L25" s="309"/>
    </row>
    <row r="26" spans="1:12">
      <c r="L26" s="309"/>
    </row>
    <row r="27" spans="1:12">
      <c r="L27" s="309"/>
    </row>
    <row r="28" spans="1:12">
      <c r="L28" s="309"/>
    </row>
    <row r="29" spans="1:12">
      <c r="L29" s="309"/>
    </row>
    <row r="30" spans="1:12">
      <c r="L30" s="309"/>
    </row>
    <row r="31" spans="1:12">
      <c r="L31" s="309"/>
    </row>
    <row r="32" spans="1:12">
      <c r="L32" s="309"/>
    </row>
    <row r="33" spans="12:12">
      <c r="L33" s="309"/>
    </row>
    <row r="34" spans="12:12">
      <c r="L34" s="309"/>
    </row>
    <row r="35" spans="12:12">
      <c r="L35" s="309"/>
    </row>
  </sheetData>
  <customSheetViews>
    <customSheetView guid="{F165901F-2ED3-463B-B2D8-F03C10664774}">
      <selection sqref="A1:G1"/>
      <pageMargins left="0.7" right="0.7" top="0.75" bottom="0.75" header="0.3" footer="0.3"/>
      <pageSetup paperSize="9" orientation="portrait" r:id="rId1"/>
    </customSheetView>
    <customSheetView guid="{4815BE6A-DAE3-4DF6-B77E-1B568730B529}">
      <selection sqref="A1:G1"/>
      <pageMargins left="0.7" right="0.7" top="0.75" bottom="0.75" header="0.3" footer="0.3"/>
      <pageSetup paperSize="9" orientation="portrait" r:id="rId2"/>
    </customSheetView>
  </customSheetViews>
  <mergeCells count="7">
    <mergeCell ref="A13:F13"/>
    <mergeCell ref="A8:F8"/>
    <mergeCell ref="A4:I4"/>
    <mergeCell ref="H1:I1"/>
    <mergeCell ref="A1:G1"/>
    <mergeCell ref="D5:F5"/>
    <mergeCell ref="G5:I5"/>
  </mergeCells>
  <hyperlinks>
    <hyperlink ref="H1" location="Indhold!A1" display="Tilbage til indholdsoversigten"/>
  </hyperlinks>
  <pageMargins left="0.7" right="0.7" top="0.75" bottom="0.75" header="0.3" footer="0.3"/>
  <pageSetup paperSize="9" orientation="portrait"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2"/>
  <dimension ref="A1:F15"/>
  <sheetViews>
    <sheetView zoomScaleNormal="100" workbookViewId="0">
      <selection activeCell="T32" sqref="T32"/>
    </sheetView>
  </sheetViews>
  <sheetFormatPr defaultColWidth="9.109375" defaultRowHeight="13.2"/>
  <cols>
    <col min="1" max="1" width="15.5546875" style="787" customWidth="1"/>
    <col min="2" max="2" width="26.5546875" style="787" customWidth="1"/>
    <col min="3" max="3" width="22.44140625" style="787" customWidth="1"/>
    <col min="4" max="4" width="9.109375" style="787"/>
    <col min="5" max="6" width="14.6640625" style="787" customWidth="1"/>
    <col min="7" max="16384" width="9.109375" style="787"/>
  </cols>
  <sheetData>
    <row r="1" spans="1:6" ht="21.6" thickBot="1">
      <c r="A1" s="921" t="s">
        <v>864</v>
      </c>
      <c r="B1" s="922"/>
      <c r="C1" s="922"/>
      <c r="D1" s="922"/>
      <c r="E1" s="919" t="s">
        <v>77</v>
      </c>
      <c r="F1" s="920"/>
    </row>
    <row r="2" spans="1:6" ht="21">
      <c r="A2" s="383"/>
      <c r="B2" s="383"/>
      <c r="C2" s="789"/>
      <c r="D2" s="384"/>
      <c r="E2" s="384"/>
      <c r="F2" s="384"/>
    </row>
    <row r="3" spans="1:6" ht="12.75" customHeight="1" thickBot="1"/>
    <row r="4" spans="1:6" ht="13.8" thickBot="1">
      <c r="A4" s="715"/>
      <c r="B4" s="716" t="s">
        <v>857</v>
      </c>
      <c r="C4" s="716"/>
      <c r="D4" s="218"/>
      <c r="E4" s="218"/>
      <c r="F4" s="385"/>
    </row>
    <row r="5" spans="1:6">
      <c r="A5" s="95"/>
      <c r="B5" s="789"/>
      <c r="C5" s="220" t="s">
        <v>40</v>
      </c>
      <c r="D5" s="789"/>
      <c r="E5" s="789"/>
      <c r="F5" s="790"/>
    </row>
    <row r="6" spans="1:6">
      <c r="A6" s="633" t="s">
        <v>46</v>
      </c>
      <c r="B6" s="224" t="s">
        <v>255</v>
      </c>
      <c r="C6" s="250" t="s">
        <v>504</v>
      </c>
      <c r="D6" s="39"/>
      <c r="E6" s="39"/>
      <c r="F6" s="634"/>
    </row>
    <row r="7" spans="1:6">
      <c r="A7" s="632"/>
      <c r="B7" s="38"/>
      <c r="C7" s="252" t="s">
        <v>515</v>
      </c>
      <c r="D7" s="38"/>
      <c r="E7" s="38"/>
      <c r="F7" s="656"/>
    </row>
    <row r="8" spans="1:6">
      <c r="A8" s="95"/>
      <c r="B8" s="220" t="s">
        <v>78</v>
      </c>
      <c r="C8" s="789"/>
      <c r="D8" s="789"/>
      <c r="E8" s="789"/>
      <c r="F8" s="790"/>
    </row>
    <row r="9" spans="1:6">
      <c r="A9" s="95">
        <v>22</v>
      </c>
      <c r="B9" s="789" t="s">
        <v>251</v>
      </c>
      <c r="C9" s="259">
        <v>330020</v>
      </c>
      <c r="D9" s="789"/>
      <c r="E9" s="789"/>
      <c r="F9" s="790"/>
    </row>
    <row r="10" spans="1:6">
      <c r="A10" s="632">
        <v>23</v>
      </c>
      <c r="B10" s="38" t="s">
        <v>252</v>
      </c>
      <c r="C10" s="478">
        <v>103910</v>
      </c>
      <c r="D10" s="38"/>
      <c r="E10" s="38"/>
      <c r="F10" s="656"/>
    </row>
    <row r="11" spans="1:6">
      <c r="A11" s="21" t="s">
        <v>732</v>
      </c>
      <c r="B11" s="789"/>
      <c r="C11" s="789"/>
      <c r="D11" s="789"/>
      <c r="E11" s="789"/>
      <c r="F11" s="790"/>
    </row>
    <row r="12" spans="1:6">
      <c r="A12" s="95" t="s">
        <v>253</v>
      </c>
      <c r="B12" s="789"/>
      <c r="C12" s="789"/>
      <c r="D12" s="789"/>
      <c r="E12" s="789"/>
      <c r="F12" s="790"/>
    </row>
    <row r="13" spans="1:6">
      <c r="A13" s="95" t="s">
        <v>254</v>
      </c>
      <c r="B13" s="789"/>
      <c r="C13" s="789"/>
      <c r="D13" s="789"/>
      <c r="E13" s="789"/>
      <c r="F13" s="790"/>
    </row>
    <row r="14" spans="1:6">
      <c r="A14" s="95"/>
      <c r="B14" s="789"/>
      <c r="C14" s="789"/>
      <c r="D14" s="789"/>
      <c r="E14" s="789"/>
      <c r="F14" s="790"/>
    </row>
    <row r="15" spans="1:6" ht="13.8" thickBot="1">
      <c r="A15" s="306"/>
      <c r="B15" s="3"/>
      <c r="C15" s="3"/>
      <c r="D15" s="3"/>
      <c r="E15" s="3"/>
      <c r="F15" s="98"/>
    </row>
  </sheetData>
  <customSheetViews>
    <customSheetView guid="{F165901F-2ED3-463B-B2D8-F03C10664774}">
      <selection sqref="A1:D1"/>
      <pageMargins left="0.75" right="0.75" top="1" bottom="1" header="0" footer="0"/>
      <pageSetup paperSize="9" orientation="portrait" r:id="rId1"/>
      <headerFooter alignWithMargins="0"/>
    </customSheetView>
    <customSheetView guid="{4815BE6A-DAE3-4DF6-B77E-1B568730B529}">
      <selection sqref="A1:D1"/>
      <pageMargins left="0.75" right="0.75" top="1" bottom="1" header="0" footer="0"/>
      <pageSetup paperSize="9" orientation="portrait" r:id="rId2"/>
      <headerFooter alignWithMargins="0"/>
    </customSheetView>
  </customSheetViews>
  <mergeCells count="2">
    <mergeCell ref="E1:F1"/>
    <mergeCell ref="A1:D1"/>
  </mergeCells>
  <phoneticPr fontId="8" type="noConversion"/>
  <hyperlinks>
    <hyperlink ref="E1" location="Indhold!A1" display="Tilbage til indholdsoversigten"/>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L102"/>
  <sheetViews>
    <sheetView zoomScale="89" zoomScaleNormal="100" workbookViewId="0">
      <selection activeCell="A48" sqref="A48"/>
    </sheetView>
  </sheetViews>
  <sheetFormatPr defaultColWidth="9.33203125" defaultRowHeight="13.2"/>
  <cols>
    <col min="1" max="1" width="61" bestFit="1" customWidth="1"/>
    <col min="2" max="2" width="12.6640625" customWidth="1"/>
    <col min="3" max="3" width="14.33203125" customWidth="1"/>
    <col min="4" max="4" width="15" customWidth="1"/>
    <col min="5" max="5" width="16.33203125" customWidth="1"/>
    <col min="6" max="6" width="15.5546875" customWidth="1"/>
    <col min="7" max="7" width="13.33203125" customWidth="1"/>
    <col min="8" max="8" width="12.33203125" customWidth="1"/>
    <col min="9" max="9" width="12.6640625" customWidth="1"/>
    <col min="10" max="10" width="13" customWidth="1"/>
    <col min="11" max="11" width="13.6640625" customWidth="1"/>
    <col min="12" max="12" width="15" customWidth="1"/>
    <col min="13" max="13" width="10.6640625" customWidth="1"/>
    <col min="14" max="14" width="14.33203125" customWidth="1"/>
    <col min="16" max="16" width="12.6640625" customWidth="1"/>
  </cols>
  <sheetData>
    <row r="1" spans="1:8" ht="21" customHeight="1" thickBot="1">
      <c r="A1" s="921" t="s">
        <v>864</v>
      </c>
      <c r="B1" s="922"/>
      <c r="C1" s="922"/>
      <c r="D1" s="922"/>
      <c r="E1" s="922"/>
      <c r="F1" s="922"/>
      <c r="G1" s="919" t="s">
        <v>77</v>
      </c>
      <c r="H1" s="920"/>
    </row>
    <row r="2" spans="1:8" s="372" customFormat="1" ht="21" customHeight="1">
      <c r="A2" s="383"/>
      <c r="B2" s="383"/>
      <c r="C2" s="219"/>
      <c r="D2" s="384"/>
    </row>
    <row r="3" spans="1:8" s="372" customFormat="1" ht="21" customHeight="1" thickBot="1">
      <c r="A3" s="382"/>
      <c r="B3" s="382"/>
      <c r="C3" s="3"/>
      <c r="D3" s="313"/>
    </row>
    <row r="4" spans="1:8" ht="12.75" customHeight="1" thickBot="1">
      <c r="A4" s="159" t="s">
        <v>419</v>
      </c>
      <c r="B4" s="160" t="s">
        <v>249</v>
      </c>
      <c r="C4" s="160" t="s">
        <v>256</v>
      </c>
      <c r="D4" s="375" t="s">
        <v>139</v>
      </c>
      <c r="E4" s="161"/>
      <c r="F4" s="155"/>
      <c r="G4" s="155"/>
      <c r="H4" s="262"/>
    </row>
    <row r="5" spans="1:8">
      <c r="A5" s="731" t="s">
        <v>264</v>
      </c>
      <c r="B5" s="732"/>
      <c r="C5" s="732"/>
      <c r="D5" s="425"/>
      <c r="E5" s="161"/>
      <c r="F5" s="164"/>
      <c r="G5" s="155"/>
      <c r="H5" s="262"/>
    </row>
    <row r="6" spans="1:8">
      <c r="A6" s="393"/>
      <c r="B6" s="162"/>
      <c r="C6" s="162"/>
      <c r="D6" s="377"/>
      <c r="E6" s="161"/>
      <c r="F6" s="164"/>
      <c r="G6" s="155"/>
      <c r="H6" s="262"/>
    </row>
    <row r="7" spans="1:8">
      <c r="A7" s="393" t="s">
        <v>388</v>
      </c>
      <c r="B7" s="337">
        <v>62953</v>
      </c>
      <c r="C7" s="162"/>
      <c r="D7" s="377"/>
      <c r="E7" s="161"/>
      <c r="F7" s="164"/>
      <c r="G7" s="155"/>
      <c r="H7" s="262"/>
    </row>
    <row r="8" spans="1:8">
      <c r="A8" s="393" t="s">
        <v>389</v>
      </c>
      <c r="B8" s="337">
        <v>54372</v>
      </c>
      <c r="C8" s="162"/>
      <c r="D8" s="377"/>
      <c r="E8" s="161"/>
      <c r="F8" s="164"/>
      <c r="G8" s="155"/>
      <c r="H8" s="262"/>
    </row>
    <row r="9" spans="1:8">
      <c r="A9" s="393" t="s">
        <v>486</v>
      </c>
      <c r="B9" s="163"/>
      <c r="C9" s="162"/>
      <c r="D9" s="733">
        <v>209521</v>
      </c>
      <c r="E9" s="161"/>
      <c r="F9" s="164"/>
      <c r="G9" s="155"/>
      <c r="H9" s="262"/>
    </row>
    <row r="10" spans="1:8">
      <c r="A10" s="393" t="s">
        <v>425</v>
      </c>
      <c r="B10" s="337"/>
      <c r="C10" s="162"/>
      <c r="D10" s="377">
        <v>312307</v>
      </c>
      <c r="E10" s="161"/>
      <c r="F10" s="164"/>
      <c r="G10" s="155"/>
      <c r="H10" s="262"/>
    </row>
    <row r="11" spans="1:8">
      <c r="A11" s="393" t="s">
        <v>355</v>
      </c>
      <c r="B11" s="162">
        <v>5466</v>
      </c>
      <c r="C11" s="162"/>
      <c r="D11" s="733"/>
      <c r="E11" s="161"/>
      <c r="F11" s="155"/>
      <c r="G11" s="155"/>
      <c r="H11" s="262"/>
    </row>
    <row r="12" spans="1:8">
      <c r="A12" s="393" t="s">
        <v>390</v>
      </c>
      <c r="B12" s="162"/>
      <c r="C12" s="337">
        <v>42796</v>
      </c>
      <c r="D12" s="376"/>
      <c r="E12" s="161"/>
      <c r="F12" s="164"/>
      <c r="G12" s="155"/>
      <c r="H12" s="262"/>
    </row>
    <row r="13" spans="1:8">
      <c r="A13" s="393" t="s">
        <v>391</v>
      </c>
      <c r="B13" s="162"/>
      <c r="C13" s="337">
        <v>16012</v>
      </c>
      <c r="D13" s="376"/>
      <c r="E13" s="161"/>
      <c r="F13" s="164"/>
      <c r="G13" s="155"/>
      <c r="H13" s="262"/>
    </row>
    <row r="14" spans="1:8" ht="13.8">
      <c r="A14" s="417"/>
      <c r="B14" s="162"/>
      <c r="C14" s="162"/>
      <c r="D14" s="377"/>
      <c r="E14" s="161"/>
      <c r="F14" s="164"/>
      <c r="G14" s="155"/>
      <c r="H14" s="262"/>
    </row>
    <row r="15" spans="1:8">
      <c r="A15" s="734" t="s">
        <v>383</v>
      </c>
      <c r="B15" s="162"/>
      <c r="C15" s="162"/>
      <c r="D15" s="377"/>
      <c r="E15" s="161"/>
      <c r="F15" s="164"/>
      <c r="G15" s="155"/>
      <c r="H15" s="262"/>
    </row>
    <row r="16" spans="1:8">
      <c r="A16" s="393" t="s">
        <v>332</v>
      </c>
      <c r="B16" s="337"/>
      <c r="C16" s="162"/>
      <c r="D16" s="377">
        <v>24857</v>
      </c>
      <c r="E16" s="161"/>
      <c r="F16" s="164"/>
      <c r="G16" s="155"/>
      <c r="H16" s="262"/>
    </row>
    <row r="17" spans="1:8">
      <c r="A17" s="393" t="s">
        <v>371</v>
      </c>
      <c r="B17" s="337"/>
      <c r="C17" s="162"/>
      <c r="D17" s="377">
        <v>134404</v>
      </c>
      <c r="E17" s="161"/>
      <c r="F17" s="164"/>
      <c r="G17" s="155"/>
      <c r="H17" s="262"/>
    </row>
    <row r="18" spans="1:8" ht="13.8">
      <c r="A18" s="417"/>
      <c r="B18" s="162"/>
      <c r="C18" s="162"/>
      <c r="D18" s="377"/>
      <c r="E18" s="161"/>
      <c r="F18" s="164"/>
      <c r="G18" s="155"/>
      <c r="H18" s="262"/>
    </row>
    <row r="19" spans="1:8">
      <c r="A19" s="735" t="s">
        <v>384</v>
      </c>
      <c r="B19" s="162"/>
      <c r="C19" s="162"/>
      <c r="D19" s="377"/>
      <c r="E19" s="161"/>
      <c r="F19" s="164"/>
      <c r="G19" s="155"/>
      <c r="H19" s="262"/>
    </row>
    <row r="20" spans="1:8">
      <c r="A20" s="393" t="s">
        <v>385</v>
      </c>
      <c r="B20" s="337">
        <v>26801</v>
      </c>
      <c r="C20" s="162"/>
      <c r="D20" s="377"/>
      <c r="E20" s="161"/>
      <c r="F20" s="164"/>
      <c r="G20" s="155"/>
      <c r="H20" s="262"/>
    </row>
    <row r="21" spans="1:8">
      <c r="A21" s="393" t="s">
        <v>386</v>
      </c>
      <c r="B21" s="163"/>
      <c r="C21" s="337">
        <v>83391</v>
      </c>
      <c r="D21" s="377"/>
      <c r="E21" s="161"/>
      <c r="F21" s="164"/>
      <c r="G21" s="155"/>
      <c r="H21" s="262"/>
    </row>
    <row r="22" spans="1:8">
      <c r="A22" s="393" t="s">
        <v>387</v>
      </c>
      <c r="B22" s="163"/>
      <c r="C22" s="337">
        <v>125086</v>
      </c>
      <c r="D22" s="377"/>
      <c r="E22" s="161"/>
      <c r="F22" s="164"/>
      <c r="G22" s="155"/>
      <c r="H22" s="262"/>
    </row>
    <row r="23" spans="1:8">
      <c r="A23" s="736"/>
      <c r="B23" s="166"/>
      <c r="C23" s="167"/>
      <c r="D23" s="378"/>
      <c r="E23" s="161"/>
      <c r="F23" s="164"/>
      <c r="G23" s="155"/>
      <c r="H23" s="262"/>
    </row>
    <row r="24" spans="1:8">
      <c r="A24" s="420" t="s">
        <v>292</v>
      </c>
      <c r="B24" s="169"/>
      <c r="C24" s="169"/>
      <c r="D24" s="379"/>
      <c r="E24" s="161"/>
      <c r="F24" s="155"/>
      <c r="G24" s="155"/>
      <c r="H24" s="262"/>
    </row>
    <row r="25" spans="1:8" ht="13.8" thickBot="1">
      <c r="A25" s="737"/>
      <c r="B25" s="170"/>
      <c r="C25" s="170"/>
      <c r="D25" s="380"/>
      <c r="E25" s="161"/>
      <c r="F25" s="155"/>
      <c r="G25" s="155"/>
      <c r="H25" s="262"/>
    </row>
    <row r="26" spans="1:8" ht="13.8" thickBot="1">
      <c r="A26" s="171" t="s">
        <v>865</v>
      </c>
      <c r="B26" s="172"/>
      <c r="C26" s="173"/>
      <c r="D26" s="381"/>
      <c r="E26" s="161"/>
      <c r="F26" s="155"/>
      <c r="G26" s="155"/>
      <c r="H26" s="262"/>
    </row>
    <row r="27" spans="1:8">
      <c r="A27" s="386"/>
      <c r="B27" s="174"/>
      <c r="C27" s="387"/>
      <c r="D27" s="388"/>
      <c r="E27" s="161"/>
      <c r="F27" s="155"/>
      <c r="G27" s="155"/>
      <c r="H27" s="262"/>
    </row>
    <row r="28" spans="1:8">
      <c r="A28" s="95" t="s">
        <v>282</v>
      </c>
      <c r="B28" s="337">
        <v>1787</v>
      </c>
      <c r="C28" s="728"/>
      <c r="D28" s="729"/>
      <c r="E28" s="161"/>
      <c r="F28" s="155"/>
      <c r="G28" s="155"/>
      <c r="H28" s="262"/>
    </row>
    <row r="29" spans="1:8" ht="13.8" thickBot="1">
      <c r="A29" s="306" t="s">
        <v>283</v>
      </c>
      <c r="B29" s="499">
        <v>1260</v>
      </c>
      <c r="C29" s="170"/>
      <c r="D29" s="380"/>
      <c r="E29" s="161"/>
      <c r="F29" s="155"/>
      <c r="G29" s="155"/>
      <c r="H29" s="262"/>
    </row>
    <row r="30" spans="1:8" s="372" customFormat="1">
      <c r="A30" s="219"/>
      <c r="B30" s="389"/>
      <c r="C30" s="169"/>
      <c r="D30" s="169"/>
      <c r="E30" s="161"/>
      <c r="F30" s="286"/>
      <c r="G30" s="286"/>
    </row>
    <row r="31" spans="1:8" ht="13.8" thickBot="1">
      <c r="A31" s="164"/>
      <c r="B31" s="167"/>
      <c r="C31" s="167"/>
      <c r="D31" s="175"/>
      <c r="E31" s="161"/>
      <c r="F31" s="164"/>
      <c r="G31" s="155"/>
      <c r="H31" s="262"/>
    </row>
    <row r="32" spans="1:8" s="372" customFormat="1" ht="13.8" thickBot="1">
      <c r="A32" s="913" t="s">
        <v>392</v>
      </c>
      <c r="B32" s="914"/>
      <c r="C32" s="914"/>
      <c r="D32" s="915"/>
      <c r="E32" s="161"/>
      <c r="F32" s="164"/>
      <c r="G32" s="286"/>
    </row>
    <row r="33" spans="1:12" ht="15">
      <c r="A33" s="95"/>
      <c r="B33" s="391" t="s">
        <v>249</v>
      </c>
      <c r="C33" s="391" t="s">
        <v>256</v>
      </c>
      <c r="D33" s="392" t="s">
        <v>139</v>
      </c>
      <c r="E33" s="75"/>
      <c r="F33" s="75"/>
      <c r="G33" s="75"/>
      <c r="H33" s="262"/>
    </row>
    <row r="34" spans="1:12" ht="15">
      <c r="A34" s="393"/>
      <c r="B34" s="176"/>
      <c r="C34" s="176"/>
      <c r="D34" s="394"/>
      <c r="E34" s="75"/>
      <c r="F34" s="75"/>
      <c r="G34" s="75"/>
      <c r="H34" s="262"/>
    </row>
    <row r="35" spans="1:12" ht="15.6" thickBot="1">
      <c r="A35" s="395" t="s">
        <v>393</v>
      </c>
      <c r="B35" s="396"/>
      <c r="C35" s="396"/>
      <c r="D35" s="730">
        <v>594927</v>
      </c>
      <c r="E35" s="75"/>
      <c r="F35" s="75"/>
      <c r="G35" s="75"/>
      <c r="H35" s="262"/>
    </row>
    <row r="36" spans="1:12" ht="13.8" thickBot="1">
      <c r="A36" s="162"/>
      <c r="B36" s="163"/>
      <c r="C36" s="163"/>
      <c r="D36" s="161"/>
      <c r="E36" s="161"/>
      <c r="F36" s="155"/>
      <c r="G36" s="155"/>
      <c r="H36" s="262"/>
    </row>
    <row r="37" spans="1:12">
      <c r="A37" s="916" t="s">
        <v>394</v>
      </c>
      <c r="B37" s="917"/>
      <c r="C37" s="917"/>
      <c r="D37" s="917"/>
      <c r="E37" s="917"/>
      <c r="F37" s="917"/>
      <c r="G37" s="917"/>
      <c r="H37" s="918"/>
    </row>
    <row r="38" spans="1:12" ht="15">
      <c r="A38" s="393"/>
      <c r="B38" s="163"/>
      <c r="C38" s="177"/>
      <c r="D38" s="163"/>
      <c r="E38" s="163"/>
      <c r="F38" s="75"/>
      <c r="G38" s="75"/>
      <c r="H38" s="729"/>
    </row>
    <row r="39" spans="1:12">
      <c r="A39" s="397" t="s">
        <v>819</v>
      </c>
      <c r="B39" s="337">
        <v>5026</v>
      </c>
      <c r="C39" s="76"/>
      <c r="D39" s="76"/>
      <c r="E39" s="76"/>
      <c r="F39" s="77"/>
      <c r="G39" s="77"/>
      <c r="H39" s="729"/>
    </row>
    <row r="40" spans="1:12">
      <c r="A40" s="397"/>
      <c r="B40" s="76"/>
      <c r="C40" s="76"/>
      <c r="D40" s="76"/>
      <c r="E40" s="76"/>
      <c r="F40" s="77"/>
      <c r="G40" s="77"/>
      <c r="H40" s="729"/>
    </row>
    <row r="41" spans="1:12">
      <c r="A41" s="398" t="s">
        <v>820</v>
      </c>
      <c r="B41" s="337">
        <v>4853</v>
      </c>
      <c r="C41" s="263"/>
      <c r="D41" s="263"/>
      <c r="E41" s="263"/>
      <c r="F41" s="264"/>
      <c r="G41" s="264"/>
      <c r="H41" s="399"/>
    </row>
    <row r="42" spans="1:12">
      <c r="A42" s="400"/>
      <c r="B42" s="203"/>
      <c r="C42" s="203"/>
      <c r="D42" s="163"/>
      <c r="E42" s="161"/>
      <c r="F42" s="163"/>
      <c r="G42" s="163"/>
      <c r="H42" s="729"/>
    </row>
    <row r="43" spans="1:12">
      <c r="A43" s="401" t="s">
        <v>900</v>
      </c>
      <c r="B43" s="911" t="s">
        <v>155</v>
      </c>
      <c r="C43" s="911"/>
      <c r="D43" s="911"/>
      <c r="E43" s="911" t="s">
        <v>156</v>
      </c>
      <c r="F43" s="911"/>
      <c r="G43" s="911"/>
      <c r="H43" s="912"/>
    </row>
    <row r="44" spans="1:12">
      <c r="A44" s="402"/>
      <c r="B44" s="162"/>
      <c r="C44" s="162"/>
      <c r="D44" s="728"/>
      <c r="E44" s="162"/>
      <c r="F44" s="162"/>
      <c r="G44" s="162"/>
      <c r="H44" s="729"/>
      <c r="I44" s="728"/>
    </row>
    <row r="45" spans="1:12">
      <c r="A45" s="95"/>
      <c r="B45" s="177" t="s">
        <v>157</v>
      </c>
      <c r="C45" s="177"/>
      <c r="D45" s="177" t="s">
        <v>158</v>
      </c>
      <c r="E45" s="177" t="s">
        <v>866</v>
      </c>
      <c r="F45" s="177" t="s">
        <v>159</v>
      </c>
      <c r="G45" s="177" t="s">
        <v>160</v>
      </c>
      <c r="H45" s="403" t="s">
        <v>161</v>
      </c>
      <c r="I45" s="728"/>
    </row>
    <row r="46" spans="1:12">
      <c r="A46" s="95"/>
      <c r="B46" s="178">
        <v>0</v>
      </c>
      <c r="C46" s="786" t="s">
        <v>194</v>
      </c>
      <c r="D46" s="738">
        <v>255000</v>
      </c>
      <c r="E46" s="738">
        <v>1611</v>
      </c>
      <c r="F46" s="739">
        <v>1450</v>
      </c>
      <c r="G46" s="739">
        <v>1153</v>
      </c>
      <c r="H46" s="740">
        <v>1040</v>
      </c>
      <c r="K46" s="340"/>
      <c r="L46" s="341"/>
    </row>
    <row r="47" spans="1:12">
      <c r="A47" s="95"/>
      <c r="B47" s="337">
        <v>255001</v>
      </c>
      <c r="C47" s="786" t="s">
        <v>194</v>
      </c>
      <c r="D47" s="738">
        <v>280000</v>
      </c>
      <c r="E47" s="738">
        <v>1493</v>
      </c>
      <c r="F47" s="739">
        <v>1450</v>
      </c>
      <c r="G47" s="739">
        <v>1072</v>
      </c>
      <c r="H47" s="740">
        <v>1040</v>
      </c>
      <c r="K47" s="340"/>
      <c r="L47" s="341"/>
    </row>
    <row r="48" spans="1:12">
      <c r="A48" s="95"/>
      <c r="B48" s="337">
        <v>280001</v>
      </c>
      <c r="C48" s="786" t="s">
        <v>194</v>
      </c>
      <c r="D48" s="738">
        <v>305000</v>
      </c>
      <c r="E48" s="738">
        <v>1377</v>
      </c>
      <c r="F48" s="739">
        <v>1450</v>
      </c>
      <c r="G48" s="739">
        <v>990</v>
      </c>
      <c r="H48" s="740">
        <v>1040</v>
      </c>
      <c r="K48" s="340"/>
      <c r="L48" s="341"/>
    </row>
    <row r="49" spans="1:12">
      <c r="A49" s="95"/>
      <c r="B49" s="337">
        <v>305001</v>
      </c>
      <c r="C49" s="786" t="s">
        <v>194</v>
      </c>
      <c r="D49" s="738">
        <v>330000</v>
      </c>
      <c r="E49" s="738">
        <v>1259</v>
      </c>
      <c r="F49" s="739">
        <v>1450</v>
      </c>
      <c r="G49" s="739">
        <v>908</v>
      </c>
      <c r="H49" s="740">
        <v>1040</v>
      </c>
      <c r="K49" s="340"/>
      <c r="L49" s="341"/>
    </row>
    <row r="50" spans="1:12">
      <c r="A50" s="95"/>
      <c r="B50" s="337">
        <v>330001</v>
      </c>
      <c r="C50" s="786" t="s">
        <v>194</v>
      </c>
      <c r="D50" s="738">
        <v>355000</v>
      </c>
      <c r="E50" s="738">
        <v>1142</v>
      </c>
      <c r="F50" s="739">
        <v>1450</v>
      </c>
      <c r="G50" s="739">
        <v>826</v>
      </c>
      <c r="H50" s="740">
        <v>1040</v>
      </c>
      <c r="K50" s="340"/>
      <c r="L50" s="341"/>
    </row>
    <row r="51" spans="1:12">
      <c r="A51" s="95"/>
      <c r="B51" s="337">
        <v>355001</v>
      </c>
      <c r="C51" s="786" t="s">
        <v>194</v>
      </c>
      <c r="D51" s="738">
        <v>380000</v>
      </c>
      <c r="E51" s="738">
        <v>1024</v>
      </c>
      <c r="F51" s="739">
        <v>1450</v>
      </c>
      <c r="G51" s="739">
        <v>744</v>
      </c>
      <c r="H51" s="740">
        <v>1040</v>
      </c>
      <c r="K51" s="340"/>
      <c r="L51" s="341"/>
    </row>
    <row r="52" spans="1:12">
      <c r="A52" s="95"/>
      <c r="B52" s="337">
        <v>380001</v>
      </c>
      <c r="C52" s="786" t="s">
        <v>194</v>
      </c>
      <c r="D52" s="738">
        <v>405000</v>
      </c>
      <c r="E52" s="215"/>
      <c r="F52" s="739">
        <v>1417</v>
      </c>
      <c r="G52" s="215"/>
      <c r="H52" s="740">
        <v>1018</v>
      </c>
      <c r="K52" s="340"/>
      <c r="L52" s="341"/>
    </row>
    <row r="53" spans="1:12">
      <c r="A53" s="95"/>
      <c r="B53" s="337">
        <v>405001</v>
      </c>
      <c r="C53" s="786" t="s">
        <v>194</v>
      </c>
      <c r="D53" s="738">
        <v>430000</v>
      </c>
      <c r="E53" s="215"/>
      <c r="F53" s="739">
        <v>1385</v>
      </c>
      <c r="G53" s="215"/>
      <c r="H53" s="740">
        <v>996</v>
      </c>
      <c r="K53" s="340"/>
      <c r="L53" s="341"/>
    </row>
    <row r="54" spans="1:12">
      <c r="A54" s="95"/>
      <c r="B54" s="337">
        <v>430001</v>
      </c>
      <c r="C54" s="786" t="s">
        <v>194</v>
      </c>
      <c r="D54" s="738">
        <v>455000</v>
      </c>
      <c r="E54" s="215"/>
      <c r="F54" s="739">
        <v>1353</v>
      </c>
      <c r="G54" s="215"/>
      <c r="H54" s="740">
        <v>974</v>
      </c>
      <c r="K54" s="340"/>
      <c r="L54" s="341"/>
    </row>
    <row r="55" spans="1:12">
      <c r="A55" s="95"/>
      <c r="B55" s="337">
        <v>455001</v>
      </c>
      <c r="C55" s="786" t="s">
        <v>194</v>
      </c>
      <c r="D55" s="738">
        <v>480000</v>
      </c>
      <c r="E55" s="215"/>
      <c r="F55" s="739">
        <v>1322</v>
      </c>
      <c r="G55" s="215"/>
      <c r="H55" s="740">
        <v>950</v>
      </c>
      <c r="K55" s="340"/>
      <c r="L55" s="341"/>
    </row>
    <row r="56" spans="1:12">
      <c r="A56" s="95"/>
      <c r="B56" s="337">
        <v>480001</v>
      </c>
      <c r="C56" s="786" t="s">
        <v>194</v>
      </c>
      <c r="D56" s="738">
        <v>505000</v>
      </c>
      <c r="E56" s="215"/>
      <c r="F56" s="739">
        <v>1289</v>
      </c>
      <c r="G56" s="215"/>
      <c r="H56" s="740">
        <v>928</v>
      </c>
      <c r="K56" s="340"/>
      <c r="L56" s="341"/>
    </row>
    <row r="57" spans="1:12">
      <c r="A57" s="95"/>
      <c r="B57" s="337">
        <v>505001</v>
      </c>
      <c r="C57" s="786" t="s">
        <v>194</v>
      </c>
      <c r="D57" s="738">
        <v>530000</v>
      </c>
      <c r="E57" s="215"/>
      <c r="F57" s="739">
        <v>1257</v>
      </c>
      <c r="G57" s="215"/>
      <c r="H57" s="740">
        <v>906</v>
      </c>
      <c r="K57" s="340"/>
      <c r="L57" s="341"/>
    </row>
    <row r="58" spans="1:12">
      <c r="A58" s="95"/>
      <c r="B58" s="337">
        <v>530001</v>
      </c>
      <c r="C58" s="786" t="s">
        <v>194</v>
      </c>
      <c r="D58" s="738">
        <v>555000</v>
      </c>
      <c r="E58" s="215"/>
      <c r="F58" s="739">
        <v>1225</v>
      </c>
      <c r="G58" s="215"/>
      <c r="H58" s="740">
        <v>883</v>
      </c>
      <c r="K58" s="340"/>
      <c r="L58" s="341"/>
    </row>
    <row r="59" spans="1:12">
      <c r="A59" s="95"/>
      <c r="B59" s="337">
        <v>555001</v>
      </c>
      <c r="C59" s="786" t="s">
        <v>194</v>
      </c>
      <c r="D59" s="738">
        <v>580000</v>
      </c>
      <c r="E59" s="215"/>
      <c r="F59" s="739">
        <v>1193</v>
      </c>
      <c r="G59" s="215"/>
      <c r="H59" s="740">
        <v>861</v>
      </c>
      <c r="K59" s="340"/>
      <c r="L59" s="341"/>
    </row>
    <row r="60" spans="1:12">
      <c r="A60" s="95"/>
      <c r="B60" s="337">
        <v>580001</v>
      </c>
      <c r="C60" s="786" t="s">
        <v>194</v>
      </c>
      <c r="D60" s="738">
        <v>605000</v>
      </c>
      <c r="E60" s="215"/>
      <c r="F60" s="739">
        <v>1161</v>
      </c>
      <c r="G60" s="215"/>
      <c r="H60" s="740">
        <v>839</v>
      </c>
      <c r="K60" s="340"/>
      <c r="L60" s="341"/>
    </row>
    <row r="61" spans="1:12">
      <c r="A61" s="95"/>
      <c r="B61" s="337">
        <v>605001</v>
      </c>
      <c r="C61" s="786" t="s">
        <v>194</v>
      </c>
      <c r="D61" s="738">
        <v>630000</v>
      </c>
      <c r="E61" s="215"/>
      <c r="F61" s="739">
        <v>1130</v>
      </c>
      <c r="G61" s="215"/>
      <c r="H61" s="740">
        <v>817</v>
      </c>
      <c r="K61" s="340"/>
      <c r="L61" s="341"/>
    </row>
    <row r="62" spans="1:12">
      <c r="A62" s="95"/>
      <c r="B62" s="337">
        <v>630001</v>
      </c>
      <c r="C62" s="786" t="s">
        <v>194</v>
      </c>
      <c r="D62" s="738">
        <v>655000</v>
      </c>
      <c r="E62" s="215"/>
      <c r="F62" s="739">
        <v>1096</v>
      </c>
      <c r="G62" s="215"/>
      <c r="H62" s="740">
        <v>793</v>
      </c>
      <c r="K62" s="340"/>
      <c r="L62" s="341"/>
    </row>
    <row r="63" spans="1:12">
      <c r="A63" s="95"/>
      <c r="B63" s="337">
        <v>655001</v>
      </c>
      <c r="C63" s="786" t="s">
        <v>194</v>
      </c>
      <c r="D63" s="738">
        <v>680000</v>
      </c>
      <c r="E63" s="215"/>
      <c r="F63" s="739">
        <v>1064</v>
      </c>
      <c r="G63" s="215"/>
      <c r="H63" s="740">
        <v>771</v>
      </c>
      <c r="K63" s="340"/>
      <c r="L63" s="341"/>
    </row>
    <row r="64" spans="1:12">
      <c r="A64" s="95"/>
      <c r="B64" s="337">
        <v>680001</v>
      </c>
      <c r="C64" s="786" t="s">
        <v>194</v>
      </c>
      <c r="D64" s="738">
        <v>705000</v>
      </c>
      <c r="E64" s="215"/>
      <c r="F64" s="739">
        <v>987</v>
      </c>
      <c r="G64" s="215"/>
      <c r="H64" s="740">
        <v>703</v>
      </c>
      <c r="K64" s="340"/>
      <c r="L64" s="341"/>
    </row>
    <row r="65" spans="1:12">
      <c r="A65" s="95"/>
      <c r="B65" s="337">
        <v>705001</v>
      </c>
      <c r="C65" s="786" t="s">
        <v>194</v>
      </c>
      <c r="D65" s="738">
        <v>730000</v>
      </c>
      <c r="E65" s="215"/>
      <c r="F65" s="739">
        <v>955</v>
      </c>
      <c r="G65" s="215"/>
      <c r="H65" s="740">
        <v>680</v>
      </c>
      <c r="K65" s="340"/>
      <c r="L65" s="341"/>
    </row>
    <row r="66" spans="1:12">
      <c r="A66" s="95"/>
      <c r="B66" s="337">
        <v>730001</v>
      </c>
      <c r="C66" s="786" t="s">
        <v>194</v>
      </c>
      <c r="D66" s="738">
        <v>755000</v>
      </c>
      <c r="E66" s="215"/>
      <c r="F66" s="739">
        <v>924</v>
      </c>
      <c r="G66" s="215"/>
      <c r="H66" s="740">
        <v>658</v>
      </c>
      <c r="K66" s="340"/>
      <c r="L66" s="341"/>
    </row>
    <row r="67" spans="1:12">
      <c r="A67" s="95"/>
      <c r="B67" s="337">
        <v>755001</v>
      </c>
      <c r="C67" s="786" t="s">
        <v>194</v>
      </c>
      <c r="D67" s="738">
        <v>780000</v>
      </c>
      <c r="E67" s="215"/>
      <c r="F67" s="739">
        <v>891</v>
      </c>
      <c r="G67" s="215"/>
      <c r="H67" s="740">
        <v>636</v>
      </c>
      <c r="K67" s="340"/>
      <c r="L67" s="341"/>
    </row>
    <row r="68" spans="1:12">
      <c r="A68" s="95"/>
      <c r="B68" s="249">
        <v>780001</v>
      </c>
      <c r="C68" s="786" t="s">
        <v>194</v>
      </c>
      <c r="D68" s="893">
        <v>805000</v>
      </c>
      <c r="E68" s="215"/>
      <c r="F68" s="894">
        <v>859</v>
      </c>
      <c r="G68" s="215"/>
      <c r="H68" s="895">
        <v>614</v>
      </c>
      <c r="K68" s="340"/>
      <c r="L68" s="341"/>
    </row>
    <row r="69" spans="1:12">
      <c r="A69" s="95"/>
      <c r="B69" s="249">
        <v>805001</v>
      </c>
      <c r="C69" s="786" t="s">
        <v>194</v>
      </c>
      <c r="D69" s="893">
        <v>830000</v>
      </c>
      <c r="E69" s="215"/>
      <c r="F69" s="894">
        <v>826</v>
      </c>
      <c r="G69" s="215"/>
      <c r="H69" s="895">
        <v>590</v>
      </c>
      <c r="K69" s="340"/>
      <c r="L69" s="341"/>
    </row>
    <row r="70" spans="1:12">
      <c r="A70" s="95"/>
      <c r="B70" s="249">
        <v>830001</v>
      </c>
      <c r="C70" s="786" t="s">
        <v>194</v>
      </c>
      <c r="D70" s="893">
        <v>855000</v>
      </c>
      <c r="E70" s="215"/>
      <c r="F70" s="894">
        <v>795</v>
      </c>
      <c r="G70" s="215"/>
      <c r="H70" s="895">
        <v>568</v>
      </c>
      <c r="K70" s="340"/>
      <c r="L70" s="341"/>
    </row>
    <row r="71" spans="1:12">
      <c r="A71" s="95"/>
      <c r="B71" s="249">
        <v>855001</v>
      </c>
      <c r="C71" s="786" t="s">
        <v>194</v>
      </c>
      <c r="D71" s="893">
        <v>880000</v>
      </c>
      <c r="E71" s="215"/>
      <c r="F71" s="894">
        <v>763</v>
      </c>
      <c r="G71" s="215"/>
      <c r="H71" s="895">
        <v>546</v>
      </c>
      <c r="K71" s="340"/>
      <c r="L71" s="341"/>
    </row>
    <row r="72" spans="1:12">
      <c r="A72" s="95"/>
      <c r="B72" s="249">
        <v>880001</v>
      </c>
      <c r="C72" s="786" t="s">
        <v>194</v>
      </c>
      <c r="D72" s="893">
        <v>905000</v>
      </c>
      <c r="E72" s="215"/>
      <c r="F72" s="894">
        <v>730</v>
      </c>
      <c r="G72" s="215"/>
      <c r="H72" s="895">
        <v>524</v>
      </c>
      <c r="K72" s="340"/>
      <c r="L72" s="341"/>
    </row>
    <row r="73" spans="1:12">
      <c r="A73" s="95"/>
      <c r="B73" s="249">
        <v>905001</v>
      </c>
      <c r="C73" s="786" t="s">
        <v>194</v>
      </c>
      <c r="D73" s="893">
        <v>930000</v>
      </c>
      <c r="E73" s="215"/>
      <c r="F73" s="894">
        <v>699</v>
      </c>
      <c r="G73" s="215"/>
      <c r="H73" s="895">
        <v>500</v>
      </c>
      <c r="K73" s="340"/>
      <c r="L73" s="341"/>
    </row>
    <row r="74" spans="1:12">
      <c r="A74" s="95"/>
      <c r="B74" s="249">
        <v>930001</v>
      </c>
      <c r="C74" s="786" t="s">
        <v>194</v>
      </c>
      <c r="D74" s="178"/>
      <c r="E74" s="215"/>
      <c r="F74" s="894">
        <v>699</v>
      </c>
      <c r="G74" s="215"/>
      <c r="H74" s="895">
        <v>500</v>
      </c>
    </row>
    <row r="75" spans="1:12">
      <c r="A75" s="393"/>
      <c r="B75" s="162"/>
      <c r="C75" s="162"/>
      <c r="D75" s="162"/>
      <c r="E75" s="162"/>
      <c r="F75" s="162"/>
      <c r="G75" s="162"/>
      <c r="H75" s="729"/>
    </row>
    <row r="76" spans="1:12">
      <c r="A76" s="95"/>
      <c r="B76" s="162" t="s">
        <v>162</v>
      </c>
      <c r="C76" s="162" t="s">
        <v>340</v>
      </c>
      <c r="D76" s="162"/>
      <c r="E76" s="162"/>
      <c r="F76" s="162" t="s">
        <v>163</v>
      </c>
      <c r="G76" s="728"/>
      <c r="H76" s="729"/>
    </row>
    <row r="77" spans="1:12">
      <c r="A77" s="95"/>
      <c r="B77" s="162" t="s">
        <v>164</v>
      </c>
      <c r="C77" s="162" t="s">
        <v>165</v>
      </c>
      <c r="D77" s="162"/>
      <c r="E77" s="162"/>
      <c r="F77" s="162" t="s">
        <v>163</v>
      </c>
      <c r="G77" s="728"/>
      <c r="H77" s="729"/>
    </row>
    <row r="78" spans="1:12">
      <c r="A78" s="95"/>
      <c r="B78" s="162" t="s">
        <v>166</v>
      </c>
      <c r="C78" s="162" t="s">
        <v>341</v>
      </c>
      <c r="D78" s="162"/>
      <c r="E78" s="162"/>
      <c r="F78" s="162" t="s">
        <v>167</v>
      </c>
      <c r="G78" s="728"/>
      <c r="H78" s="729"/>
    </row>
    <row r="79" spans="1:12">
      <c r="A79" s="95"/>
      <c r="B79" s="162" t="s">
        <v>168</v>
      </c>
      <c r="C79" s="162" t="s">
        <v>169</v>
      </c>
      <c r="D79" s="162"/>
      <c r="E79" s="162"/>
      <c r="F79" s="162" t="s">
        <v>167</v>
      </c>
      <c r="G79" s="728"/>
      <c r="H79" s="729"/>
    </row>
    <row r="80" spans="1:12">
      <c r="A80" s="393"/>
      <c r="B80" s="162"/>
      <c r="C80" s="162"/>
      <c r="D80" s="162"/>
      <c r="E80" s="162"/>
      <c r="F80" s="162"/>
      <c r="G80" s="162"/>
      <c r="H80" s="729"/>
    </row>
    <row r="81" spans="1:8">
      <c r="A81" s="95"/>
      <c r="B81" s="162" t="s">
        <v>170</v>
      </c>
      <c r="C81" s="162"/>
      <c r="D81" s="162"/>
      <c r="E81" s="162"/>
      <c r="F81" s="337">
        <v>42650</v>
      </c>
      <c r="G81" s="728"/>
      <c r="H81" s="729"/>
    </row>
    <row r="82" spans="1:8">
      <c r="A82" s="404"/>
      <c r="B82" s="102"/>
      <c r="C82" s="102"/>
      <c r="D82" s="102"/>
      <c r="E82" s="102"/>
      <c r="F82" s="102"/>
      <c r="G82" s="102"/>
      <c r="H82" s="729"/>
    </row>
    <row r="83" spans="1:8" ht="13.8" thickBot="1">
      <c r="A83" s="405"/>
      <c r="B83" s="406"/>
      <c r="C83" s="406"/>
      <c r="D83" s="406"/>
      <c r="E83" s="406"/>
      <c r="F83" s="406"/>
      <c r="G83" s="406"/>
      <c r="H83" s="98"/>
    </row>
    <row r="84" spans="1:8">
      <c r="A84" s="102"/>
      <c r="B84" s="102"/>
      <c r="C84" s="102"/>
      <c r="D84" s="102"/>
      <c r="E84" s="102"/>
      <c r="F84" s="102"/>
      <c r="G84" s="103"/>
    </row>
    <row r="85" spans="1:8">
      <c r="A85" s="8"/>
      <c r="B85" s="8"/>
      <c r="C85" s="8"/>
      <c r="D85" s="8"/>
      <c r="E85" s="8"/>
      <c r="F85" s="8"/>
      <c r="G85" s="8"/>
    </row>
    <row r="86" spans="1:8">
      <c r="A86" s="8"/>
      <c r="B86" s="8"/>
      <c r="C86" s="8"/>
      <c r="D86" s="8"/>
      <c r="E86" s="8"/>
      <c r="F86" s="8"/>
      <c r="G86" s="8"/>
    </row>
    <row r="87" spans="1:8">
      <c r="A87" s="8"/>
      <c r="B87" s="8"/>
      <c r="C87" s="8"/>
      <c r="D87" s="8"/>
      <c r="E87" s="8"/>
      <c r="F87" s="8"/>
      <c r="G87" s="8"/>
    </row>
    <row r="88" spans="1:8">
      <c r="A88" s="8"/>
      <c r="B88" s="8"/>
      <c r="C88" s="8"/>
      <c r="D88" s="8"/>
      <c r="E88" s="8"/>
      <c r="F88" s="8"/>
      <c r="G88" s="8"/>
    </row>
    <row r="94" spans="1:8" ht="12.75" customHeight="1"/>
    <row r="95" spans="1:8" ht="12.75" customHeight="1"/>
    <row r="96" spans="1:8" ht="12.75" customHeight="1"/>
    <row r="100" ht="12.75" customHeight="1"/>
    <row r="101" ht="12.75" customHeight="1"/>
    <row r="102" ht="12.75" customHeight="1"/>
  </sheetData>
  <customSheetViews>
    <customSheetView guid="{F165901F-2ED3-463B-B2D8-F03C10664774}" fitToPage="1">
      <selection activeCell="D10" sqref="D10"/>
      <pageMargins left="0.75" right="0.75" top="1" bottom="1" header="0.5" footer="0.5"/>
      <pageSetup paperSize="9" scale="97" fitToHeight="0" orientation="landscape" r:id="rId1"/>
      <headerFooter alignWithMargins="0"/>
    </customSheetView>
    <customSheetView guid="{4815BE6A-DAE3-4DF6-B77E-1B568730B529}" fitToPage="1">
      <selection sqref="A1:F1"/>
      <pageMargins left="0.75" right="0.75" top="1" bottom="1" header="0.5" footer="0.5"/>
      <pageSetup paperSize="9" scale="97" fitToHeight="0" orientation="landscape" r:id="rId2"/>
      <headerFooter alignWithMargins="0"/>
    </customSheetView>
  </customSheetViews>
  <mergeCells count="6">
    <mergeCell ref="B43:D43"/>
    <mergeCell ref="E43:H43"/>
    <mergeCell ref="A32:D32"/>
    <mergeCell ref="A37:H37"/>
    <mergeCell ref="G1:H1"/>
    <mergeCell ref="A1:F1"/>
  </mergeCells>
  <phoneticPr fontId="0" type="noConversion"/>
  <hyperlinks>
    <hyperlink ref="G1" location="Indhold!A1" display="Tilbage til indholdsoversigten"/>
  </hyperlinks>
  <pageMargins left="0.75" right="0.75" top="1" bottom="1" header="0.5" footer="0.5"/>
  <pageSetup paperSize="9" scale="97" fitToHeight="0" orientation="landscape" r:id="rId3"/>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dimension ref="A1:J17"/>
  <sheetViews>
    <sheetView zoomScaleNormal="100" workbookViewId="0">
      <selection activeCell="E17" sqref="E17"/>
    </sheetView>
  </sheetViews>
  <sheetFormatPr defaultColWidth="9.109375" defaultRowHeight="13.2"/>
  <cols>
    <col min="1" max="1" width="51.6640625" style="787" bestFit="1" customWidth="1"/>
    <col min="2" max="2" width="29.109375" style="787" customWidth="1"/>
    <col min="3" max="3" width="34.88671875" style="787" customWidth="1"/>
    <col min="4" max="9" width="11.33203125" style="787" customWidth="1"/>
    <col min="10" max="10" width="12.5546875" style="787" customWidth="1"/>
    <col min="11" max="11" width="9.44140625" style="787" customWidth="1"/>
    <col min="12" max="12" width="9.6640625" style="787" customWidth="1"/>
    <col min="13" max="13" width="9.44140625" style="787" customWidth="1"/>
    <col min="14" max="16" width="9.109375" style="787"/>
    <col min="17" max="17" width="13.44140625" style="787" customWidth="1"/>
    <col min="18" max="18" width="14.33203125" style="787" customWidth="1"/>
    <col min="19" max="19" width="13.44140625" style="787" customWidth="1"/>
    <col min="20" max="20" width="11.6640625" style="787" customWidth="1"/>
    <col min="21" max="21" width="12.44140625" style="787" customWidth="1"/>
    <col min="22" max="22" width="11.6640625" style="787" customWidth="1"/>
    <col min="23" max="16384" width="9.109375" style="787"/>
  </cols>
  <sheetData>
    <row r="1" spans="1:10" ht="21.6" thickBot="1">
      <c r="A1" s="921" t="s">
        <v>864</v>
      </c>
      <c r="B1" s="922"/>
      <c r="C1" s="922"/>
      <c r="D1" s="922"/>
      <c r="E1" s="922"/>
      <c r="F1" s="922"/>
      <c r="G1" s="922"/>
      <c r="H1" s="919" t="s">
        <v>77</v>
      </c>
      <c r="I1" s="919"/>
      <c r="J1" s="920"/>
    </row>
    <row r="2" spans="1:10" ht="21">
      <c r="A2" s="383"/>
      <c r="B2" s="383"/>
      <c r="C2" s="789"/>
      <c r="D2" s="384"/>
      <c r="E2" s="384"/>
      <c r="F2" s="384"/>
      <c r="G2" s="789"/>
      <c r="H2" s="789"/>
      <c r="I2" s="789"/>
      <c r="J2" s="789"/>
    </row>
    <row r="3" spans="1:10" ht="21.6" thickBot="1">
      <c r="A3" s="383"/>
      <c r="B3" s="383"/>
      <c r="C3" s="789"/>
      <c r="D3" s="384"/>
      <c r="E3" s="384"/>
      <c r="F3" s="384"/>
      <c r="G3" s="789"/>
      <c r="H3" s="789"/>
      <c r="I3" s="789"/>
      <c r="J3" s="789"/>
    </row>
    <row r="4" spans="1:10" ht="12.75" customHeight="1" thickBot="1">
      <c r="A4" s="908" t="s">
        <v>858</v>
      </c>
      <c r="B4" s="944"/>
      <c r="C4" s="944"/>
      <c r="D4" s="944"/>
      <c r="E4" s="944"/>
      <c r="F4" s="944"/>
      <c r="G4" s="944"/>
      <c r="H4" s="944"/>
      <c r="I4" s="944"/>
      <c r="J4" s="945"/>
    </row>
    <row r="5" spans="1:10">
      <c r="A5" s="95"/>
      <c r="B5" s="789"/>
      <c r="C5" s="789"/>
      <c r="D5" s="220"/>
      <c r="E5" s="220"/>
      <c r="F5" s="331"/>
      <c r="G5" s="789"/>
      <c r="H5" s="789"/>
      <c r="I5" s="789"/>
      <c r="J5" s="790"/>
    </row>
    <row r="6" spans="1:10">
      <c r="A6" s="506"/>
      <c r="B6" s="251" t="s">
        <v>39</v>
      </c>
      <c r="C6" s="288"/>
      <c r="D6" s="942" t="s">
        <v>40</v>
      </c>
      <c r="E6" s="942"/>
      <c r="F6" s="942"/>
      <c r="G6" s="939" t="s">
        <v>41</v>
      </c>
      <c r="H6" s="940"/>
      <c r="I6" s="940"/>
      <c r="J6" s="717"/>
    </row>
    <row r="7" spans="1:10" ht="26.4">
      <c r="A7" s="507" t="s">
        <v>690</v>
      </c>
      <c r="B7" s="292" t="s">
        <v>146</v>
      </c>
      <c r="C7" s="220" t="s">
        <v>691</v>
      </c>
      <c r="D7" s="287" t="s">
        <v>187</v>
      </c>
      <c r="E7" s="287" t="s">
        <v>188</v>
      </c>
      <c r="F7" s="289" t="s">
        <v>189</v>
      </c>
      <c r="G7" s="719" t="s">
        <v>187</v>
      </c>
      <c r="H7" s="287" t="s">
        <v>188</v>
      </c>
      <c r="I7" s="289" t="s">
        <v>189</v>
      </c>
      <c r="J7" s="508"/>
    </row>
    <row r="8" spans="1:10" ht="26.1" customHeight="1">
      <c r="A8" s="509"/>
      <c r="B8" s="291" t="s">
        <v>148</v>
      </c>
      <c r="C8" s="290"/>
      <c r="D8" s="252" t="s">
        <v>257</v>
      </c>
      <c r="E8" s="252" t="s">
        <v>257</v>
      </c>
      <c r="F8" s="252" t="s">
        <v>257</v>
      </c>
      <c r="G8" s="158" t="s">
        <v>257</v>
      </c>
      <c r="H8" s="252" t="s">
        <v>257</v>
      </c>
      <c r="I8" s="252" t="s">
        <v>257</v>
      </c>
      <c r="J8" s="537"/>
    </row>
    <row r="9" spans="1:10" ht="13.8">
      <c r="A9" s="95" t="s">
        <v>232</v>
      </c>
      <c r="B9" s="366">
        <v>2560</v>
      </c>
      <c r="C9" s="789" t="s">
        <v>232</v>
      </c>
      <c r="D9" s="282">
        <v>48390</v>
      </c>
      <c r="E9" s="282">
        <v>7960</v>
      </c>
      <c r="F9" s="282">
        <v>7750</v>
      </c>
      <c r="G9" s="516">
        <f>D9*1.05</f>
        <v>50809.5</v>
      </c>
      <c r="H9" s="511">
        <f>E9*1.1</f>
        <v>8756</v>
      </c>
      <c r="I9" s="511">
        <f>F9*1.19</f>
        <v>9222.5</v>
      </c>
      <c r="J9" s="718"/>
    </row>
    <row r="10" spans="1:10" ht="13.8">
      <c r="A10" s="95" t="s">
        <v>688</v>
      </c>
      <c r="B10" s="366">
        <v>2570</v>
      </c>
      <c r="C10" s="789" t="s">
        <v>231</v>
      </c>
      <c r="D10" s="282">
        <v>49870</v>
      </c>
      <c r="E10" s="282">
        <v>7960</v>
      </c>
      <c r="F10" s="282">
        <v>7750</v>
      </c>
      <c r="G10" s="516">
        <f>D10*1.05</f>
        <v>52363.5</v>
      </c>
      <c r="H10" s="511">
        <f>E10*1.1</f>
        <v>8756</v>
      </c>
      <c r="I10" s="511">
        <f>F10*1.19</f>
        <v>9222.5</v>
      </c>
      <c r="J10" s="718"/>
    </row>
    <row r="11" spans="1:10" ht="13.8">
      <c r="A11" s="95" t="s">
        <v>688</v>
      </c>
      <c r="B11" s="366">
        <v>2571</v>
      </c>
      <c r="C11" s="789" t="s">
        <v>230</v>
      </c>
      <c r="D11" s="282">
        <v>49870</v>
      </c>
      <c r="E11" s="282">
        <v>7960</v>
      </c>
      <c r="F11" s="282">
        <v>7750</v>
      </c>
      <c r="G11" s="516">
        <f>D11*1.05</f>
        <v>52363.5</v>
      </c>
      <c r="H11" s="511">
        <f>E11*1.1</f>
        <v>8756</v>
      </c>
      <c r="I11" s="511">
        <f>F11*1.19</f>
        <v>9222.5</v>
      </c>
      <c r="J11" s="718"/>
    </row>
    <row r="12" spans="1:10" ht="13.8">
      <c r="A12" s="95" t="s">
        <v>689</v>
      </c>
      <c r="B12" s="366">
        <v>2575</v>
      </c>
      <c r="C12" s="789" t="s">
        <v>4</v>
      </c>
      <c r="D12" s="282">
        <v>60140</v>
      </c>
      <c r="E12" s="282">
        <v>10830</v>
      </c>
      <c r="F12" s="282">
        <v>14930</v>
      </c>
      <c r="G12" s="516">
        <f>D12*1.07</f>
        <v>64349.8</v>
      </c>
      <c r="H12" s="511">
        <f>E12*1.11</f>
        <v>12021.300000000001</v>
      </c>
      <c r="I12" s="511">
        <f>F12*1.19</f>
        <v>17766.7</v>
      </c>
      <c r="J12" s="718"/>
    </row>
    <row r="13" spans="1:10" s="792" customFormat="1" ht="13.8">
      <c r="A13" s="21" t="s">
        <v>880</v>
      </c>
      <c r="B13" s="366"/>
      <c r="C13" s="864" t="s">
        <v>880</v>
      </c>
      <c r="D13" s="282">
        <v>92640</v>
      </c>
      <c r="E13" s="865" t="s">
        <v>881</v>
      </c>
      <c r="F13" s="865" t="s">
        <v>194</v>
      </c>
      <c r="G13" s="516"/>
      <c r="H13" s="511"/>
      <c r="I13" s="511"/>
      <c r="J13" s="718"/>
    </row>
    <row r="14" spans="1:10" ht="13.8" thickBot="1">
      <c r="A14" s="522"/>
      <c r="B14" s="26"/>
      <c r="C14" s="26"/>
      <c r="D14" s="26"/>
      <c r="E14" s="26"/>
      <c r="F14" s="26"/>
      <c r="G14" s="535"/>
      <c r="H14" s="26"/>
      <c r="I14" s="26"/>
      <c r="J14" s="524"/>
    </row>
    <row r="15" spans="1:10">
      <c r="A15" s="37"/>
      <c r="B15" s="37"/>
      <c r="C15" s="37"/>
      <c r="D15" s="37"/>
      <c r="E15" s="37"/>
      <c r="F15" s="37"/>
      <c r="G15" s="37"/>
      <c r="H15" s="37"/>
      <c r="I15" s="37"/>
      <c r="J15" s="37"/>
    </row>
    <row r="16" spans="1:10">
      <c r="A16" s="32"/>
      <c r="B16" s="222"/>
      <c r="C16" s="37"/>
      <c r="D16" s="37"/>
      <c r="E16" s="37"/>
      <c r="F16" s="37"/>
      <c r="G16" s="37"/>
      <c r="H16" s="37"/>
      <c r="I16" s="37"/>
      <c r="J16" s="37"/>
    </row>
    <row r="17" spans="1:10">
      <c r="A17" s="284"/>
      <c r="B17" s="222"/>
      <c r="C17" s="284"/>
      <c r="D17" s="284"/>
      <c r="E17" s="284"/>
      <c r="F17" s="838"/>
      <c r="G17" s="284"/>
      <c r="H17" s="284"/>
      <c r="I17" s="126"/>
      <c r="J17" s="126"/>
    </row>
  </sheetData>
  <customSheetViews>
    <customSheetView guid="{F165901F-2ED3-463B-B2D8-F03C10664774}">
      <selection activeCell="H1" sqref="H1:J1"/>
      <pageMargins left="0.42" right="0.35" top="0.39" bottom="0.37" header="0" footer="0"/>
      <pageSetup paperSize="9" scale="95" orientation="landscape" r:id="rId1"/>
      <headerFooter alignWithMargins="0"/>
    </customSheetView>
    <customSheetView guid="{4815BE6A-DAE3-4DF6-B77E-1B568730B529}">
      <selection activeCell="I12" sqref="I12"/>
      <pageMargins left="0.42" right="0.35" top="0.39" bottom="0.37" header="0" footer="0"/>
      <pageSetup paperSize="9" scale="95" orientation="landscape" r:id="rId2"/>
      <headerFooter alignWithMargins="0"/>
    </customSheetView>
  </customSheetViews>
  <mergeCells count="5">
    <mergeCell ref="H1:J1"/>
    <mergeCell ref="A1:G1"/>
    <mergeCell ref="A4:J4"/>
    <mergeCell ref="D6:F6"/>
    <mergeCell ref="G6:I6"/>
  </mergeCells>
  <phoneticPr fontId="8" type="noConversion"/>
  <hyperlinks>
    <hyperlink ref="H1" location="Indhold!A1" display="Tilbage til indholdsoversigten"/>
  </hyperlinks>
  <pageMargins left="0.42" right="0.35" top="0.39" bottom="0.37" header="0" footer="0"/>
  <pageSetup paperSize="9" scale="95" orientation="landscape" r:id="rId3"/>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4"/>
  <dimension ref="A1"/>
  <sheetViews>
    <sheetView workbookViewId="0">
      <selection activeCell="B9" sqref="B9"/>
    </sheetView>
  </sheetViews>
  <sheetFormatPr defaultRowHeight="13.2"/>
  <sheetData/>
  <customSheetViews>
    <customSheetView guid="{F165901F-2ED3-463B-B2D8-F03C10664774}" state="hidden">
      <selection activeCell="B9" sqref="B9"/>
      <pageMargins left="0.75" right="0.75" top="1" bottom="1" header="0.5" footer="0.5"/>
      <pageSetup paperSize="9" orientation="portrait" r:id="rId1"/>
      <headerFooter alignWithMargins="0"/>
    </customSheetView>
    <customSheetView guid="{4815BE6A-DAE3-4DF6-B77E-1B568730B529}" state="hidden">
      <selection activeCell="B9" sqref="B9"/>
      <pageMargins left="0.75" right="0.75" top="1" bottom="1" header="0.5" footer="0.5"/>
      <pageSetup paperSize="9" orientation="portrait" r:id="rId2"/>
      <headerFooter alignWithMargins="0"/>
    </customSheetView>
  </customSheetViews>
  <phoneticPr fontId="0" type="noConversion"/>
  <pageMargins left="0.75" right="0.75" top="1" bottom="1" header="0.5" footer="0.5"/>
  <pageSetup paperSize="9" orientation="portrait" r:id="rId3"/>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5"/>
  <dimension ref="A1"/>
  <sheetViews>
    <sheetView workbookViewId="0"/>
  </sheetViews>
  <sheetFormatPr defaultRowHeight="13.2"/>
  <sheetData/>
  <customSheetViews>
    <customSheetView guid="{F165901F-2ED3-463B-B2D8-F03C10664774}" state="hidden">
      <pageMargins left="0.75" right="0.75" top="1" bottom="1" header="0" footer="0"/>
      <headerFooter alignWithMargins="0"/>
    </customSheetView>
    <customSheetView guid="{4815BE6A-DAE3-4DF6-B77E-1B568730B529}" state="hidden">
      <pageMargins left="0.75" right="0.75" top="1" bottom="1" header="0" footer="0"/>
      <headerFooter alignWithMargins="0"/>
    </customSheetView>
  </customSheetViews>
  <phoneticPr fontId="0" type="noConversion"/>
  <pageMargins left="0.75" right="0.75" top="1" bottom="1" header="0" footer="0"/>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6"/>
  <dimension ref="A2:A15"/>
  <sheetViews>
    <sheetView topLeftCell="A22" workbookViewId="0">
      <selection activeCell="D36" sqref="D36"/>
    </sheetView>
  </sheetViews>
  <sheetFormatPr defaultRowHeight="13.2"/>
  <cols>
    <col min="1" max="1" width="22.6640625" customWidth="1"/>
    <col min="2" max="2" width="13.5546875" customWidth="1"/>
    <col min="3" max="3" width="15.6640625" customWidth="1"/>
    <col min="4" max="4" width="16.33203125" customWidth="1"/>
    <col min="5" max="5" width="12.6640625" customWidth="1"/>
    <col min="6" max="6" width="8.6640625" customWidth="1"/>
    <col min="7" max="7" width="7.33203125" customWidth="1"/>
  </cols>
  <sheetData>
    <row r="2" ht="15" customHeight="1"/>
    <row r="3" ht="13.5" customHeight="1"/>
    <row r="4" ht="15.75" customHeight="1"/>
    <row r="5" ht="15" customHeight="1"/>
    <row r="6" ht="15" customHeight="1"/>
    <row r="15" ht="63" customHeight="1"/>
  </sheetData>
  <customSheetViews>
    <customSheetView guid="{F165901F-2ED3-463B-B2D8-F03C10664774}" state="hidden" topLeftCell="A22">
      <selection activeCell="D36" sqref="D36"/>
      <pageMargins left="0.75" right="0.75" top="1" bottom="1" header="0" footer="0"/>
      <pageSetup paperSize="9" orientation="landscape" horizontalDpi="4294967292" r:id="rId1"/>
      <headerFooter alignWithMargins="0"/>
    </customSheetView>
    <customSheetView guid="{4815BE6A-DAE3-4DF6-B77E-1B568730B529}" state="hidden" topLeftCell="A22">
      <selection activeCell="D36" sqref="D36"/>
      <pageMargins left="0.75" right="0.75" top="1" bottom="1" header="0" footer="0"/>
      <pageSetup paperSize="9" orientation="landscape" horizontalDpi="4294967292" r:id="rId2"/>
      <headerFooter alignWithMargins="0"/>
    </customSheetView>
  </customSheetViews>
  <phoneticPr fontId="0" type="noConversion"/>
  <pageMargins left="0.75" right="0.75" top="1" bottom="1" header="0" footer="0"/>
  <pageSetup paperSize="9" orientation="landscape" horizontalDpi="4294967292"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G18"/>
  <sheetViews>
    <sheetView zoomScaleNormal="100" workbookViewId="0">
      <selection activeCell="B35" sqref="B35"/>
    </sheetView>
  </sheetViews>
  <sheetFormatPr defaultRowHeight="13.2"/>
  <cols>
    <col min="1" max="1" width="51.6640625" bestFit="1" customWidth="1"/>
    <col min="2" max="2" width="16.33203125" customWidth="1"/>
    <col min="3" max="5" width="15.6640625" customWidth="1"/>
    <col min="7" max="7" width="16.5546875" customWidth="1"/>
  </cols>
  <sheetData>
    <row r="1" spans="1:7" ht="21.6" thickBot="1">
      <c r="A1" s="921" t="s">
        <v>864</v>
      </c>
      <c r="B1" s="922"/>
      <c r="C1" s="218"/>
      <c r="D1" s="371"/>
      <c r="E1" s="4"/>
      <c r="F1" s="919" t="s">
        <v>77</v>
      </c>
      <c r="G1" s="920"/>
    </row>
    <row r="2" spans="1:7" s="372" customFormat="1" ht="21.6" thickBot="1">
      <c r="A2" s="407"/>
      <c r="B2" s="382"/>
      <c r="C2" s="3"/>
      <c r="D2" s="408"/>
      <c r="E2" s="313"/>
      <c r="F2" s="384"/>
    </row>
    <row r="3" spans="1:7" ht="12.75" customHeight="1" thickBot="1">
      <c r="A3" s="908" t="s">
        <v>59</v>
      </c>
      <c r="B3" s="923"/>
      <c r="C3" s="923"/>
      <c r="D3" s="923"/>
      <c r="E3" s="924"/>
    </row>
    <row r="4" spans="1:7" ht="26.4">
      <c r="A4" s="12" t="s">
        <v>291</v>
      </c>
      <c r="B4" s="13" t="s">
        <v>219</v>
      </c>
      <c r="C4" s="14"/>
      <c r="D4" s="15"/>
      <c r="E4" s="16"/>
    </row>
    <row r="5" spans="1:7">
      <c r="A5" s="17" t="s">
        <v>34</v>
      </c>
      <c r="B5" s="18"/>
      <c r="C5" s="19"/>
      <c r="D5" s="19"/>
      <c r="E5" s="20"/>
    </row>
    <row r="6" spans="1:7">
      <c r="A6" s="21" t="s">
        <v>31</v>
      </c>
      <c r="B6" s="282">
        <v>48718</v>
      </c>
      <c r="C6" s="219"/>
      <c r="D6" s="99"/>
      <c r="E6" s="22"/>
    </row>
    <row r="7" spans="1:7">
      <c r="A7" s="21" t="s">
        <v>372</v>
      </c>
      <c r="B7" s="282">
        <v>65812</v>
      </c>
      <c r="C7" s="100"/>
      <c r="D7" s="19"/>
      <c r="E7" s="20"/>
    </row>
    <row r="8" spans="1:7">
      <c r="A8" s="21" t="s">
        <v>32</v>
      </c>
      <c r="B8" s="282">
        <v>8968</v>
      </c>
      <c r="C8" s="219"/>
      <c r="D8" s="23"/>
      <c r="E8" s="24"/>
    </row>
    <row r="9" spans="1:7">
      <c r="A9" s="21"/>
      <c r="B9" s="241"/>
      <c r="C9" s="219"/>
      <c r="D9" s="219"/>
      <c r="E9" s="24"/>
    </row>
    <row r="10" spans="1:7">
      <c r="A10" s="21"/>
      <c r="B10" s="241"/>
      <c r="C10" s="219"/>
      <c r="D10" s="219"/>
      <c r="E10" s="24"/>
    </row>
    <row r="11" spans="1:7">
      <c r="A11" s="17" t="s">
        <v>35</v>
      </c>
      <c r="B11" s="241"/>
      <c r="C11" s="19"/>
      <c r="D11" s="19"/>
      <c r="E11" s="20"/>
    </row>
    <row r="12" spans="1:7">
      <c r="A12" s="21" t="s">
        <v>33</v>
      </c>
      <c r="B12" s="282">
        <v>42864</v>
      </c>
      <c r="C12" s="219"/>
      <c r="D12" s="19"/>
      <c r="E12" s="20"/>
    </row>
    <row r="13" spans="1:7" ht="13.8" thickBot="1">
      <c r="A13" s="25"/>
      <c r="B13" s="26"/>
      <c r="C13" s="27"/>
      <c r="D13" s="27"/>
      <c r="E13" s="28"/>
    </row>
    <row r="14" spans="1:7" ht="13.8" thickBot="1">
      <c r="A14" s="25"/>
      <c r="B14" s="26"/>
      <c r="C14" s="27"/>
      <c r="D14" s="27"/>
      <c r="E14" s="28"/>
    </row>
    <row r="17" spans="1:5">
      <c r="A17" s="373"/>
      <c r="B17" s="373"/>
      <c r="C17" s="373"/>
      <c r="D17" s="373"/>
      <c r="E17" s="373"/>
    </row>
    <row r="18" spans="1:5">
      <c r="A18" s="373"/>
      <c r="B18" s="373"/>
      <c r="C18" s="373"/>
      <c r="D18" s="373"/>
      <c r="E18" s="373"/>
    </row>
  </sheetData>
  <customSheetViews>
    <customSheetView guid="{F165901F-2ED3-463B-B2D8-F03C10664774}">
      <selection sqref="A1:B1"/>
      <pageMargins left="0.75" right="0.75" top="1" bottom="1" header="0.5" footer="0.5"/>
      <pageSetup paperSize="9" orientation="landscape" r:id="rId1"/>
      <headerFooter alignWithMargins="0"/>
    </customSheetView>
    <customSheetView guid="{4815BE6A-DAE3-4DF6-B77E-1B568730B529}">
      <selection sqref="A1:B1"/>
      <pageMargins left="0.75" right="0.75" top="1" bottom="1" header="0.5" footer="0.5"/>
      <pageSetup paperSize="9" orientation="landscape" r:id="rId2"/>
      <headerFooter alignWithMargins="0"/>
    </customSheetView>
  </customSheetViews>
  <mergeCells count="3">
    <mergeCell ref="A3:E3"/>
    <mergeCell ref="A1:B1"/>
    <mergeCell ref="F1:G1"/>
  </mergeCells>
  <phoneticPr fontId="0" type="noConversion"/>
  <hyperlinks>
    <hyperlink ref="C1" location="Indhold!A1" display="Tilbage til indholdsoversigten"/>
    <hyperlink ref="F1" location="Indhold!A1" display="Tilbage til indholdsoversigten"/>
  </hyperlinks>
  <pageMargins left="0.75" right="0.75" top="1" bottom="1" header="0.5" footer="0.5"/>
  <pageSetup paperSize="9" orientation="landscape"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9"/>
  <sheetViews>
    <sheetView zoomScaleNormal="100" workbookViewId="0">
      <selection activeCell="E26" sqref="E26"/>
    </sheetView>
  </sheetViews>
  <sheetFormatPr defaultColWidth="9.33203125" defaultRowHeight="13.2"/>
  <cols>
    <col min="1" max="1" width="77.6640625" style="242" bestFit="1" customWidth="1"/>
    <col min="2" max="2" width="10.5546875" style="242" bestFit="1" customWidth="1"/>
    <col min="3" max="3" width="15.5546875" style="242" bestFit="1" customWidth="1"/>
    <col min="4" max="4" width="14.88671875" style="242" bestFit="1" customWidth="1"/>
    <col min="5" max="5" width="13.5546875" style="242" customWidth="1"/>
    <col min="6" max="6" width="12.33203125" style="242" customWidth="1"/>
    <col min="7" max="7" width="17" style="242" bestFit="1" customWidth="1"/>
    <col min="8" max="8" width="11.33203125" style="242" bestFit="1" customWidth="1"/>
    <col min="9" max="16384" width="9.33203125" style="242"/>
  </cols>
  <sheetData>
    <row r="1" spans="1:6" ht="21.6" thickBot="1">
      <c r="A1" s="921" t="s">
        <v>864</v>
      </c>
      <c r="B1" s="922"/>
      <c r="C1" s="922"/>
      <c r="D1" s="922"/>
      <c r="E1" s="925" t="s">
        <v>77</v>
      </c>
      <c r="F1" s="926"/>
    </row>
    <row r="2" spans="1:6" ht="12.75" customHeight="1"/>
    <row r="3" spans="1:6" ht="13.8" thickBot="1"/>
    <row r="4" spans="1:6" s="372" customFormat="1" ht="13.8" thickBot="1">
      <c r="A4" s="913" t="s">
        <v>513</v>
      </c>
      <c r="B4" s="914"/>
      <c r="C4" s="914"/>
      <c r="D4" s="915"/>
    </row>
    <row r="5" spans="1:6">
      <c r="A5" s="95"/>
      <c r="B5" s="391" t="s">
        <v>249</v>
      </c>
      <c r="C5" s="391" t="s">
        <v>234</v>
      </c>
      <c r="D5" s="392" t="s">
        <v>139</v>
      </c>
    </row>
    <row r="6" spans="1:6">
      <c r="A6" s="409" t="s">
        <v>264</v>
      </c>
      <c r="B6" s="163"/>
      <c r="C6" s="163"/>
      <c r="D6" s="376"/>
    </row>
    <row r="7" spans="1:6">
      <c r="A7" s="409"/>
      <c r="B7" s="180"/>
      <c r="C7" s="180"/>
      <c r="D7" s="410"/>
    </row>
    <row r="8" spans="1:6">
      <c r="A8" s="409" t="s">
        <v>821</v>
      </c>
      <c r="B8" s="337">
        <v>29192</v>
      </c>
      <c r="C8" s="168"/>
      <c r="D8" s="411"/>
    </row>
    <row r="9" spans="1:6">
      <c r="A9" s="409" t="s">
        <v>822</v>
      </c>
      <c r="B9" s="337">
        <v>15368</v>
      </c>
      <c r="C9" s="168"/>
      <c r="D9" s="411"/>
    </row>
    <row r="10" spans="1:6">
      <c r="A10" s="409" t="s">
        <v>205</v>
      </c>
      <c r="B10" s="337">
        <v>43173</v>
      </c>
      <c r="C10" s="168"/>
      <c r="D10" s="411"/>
    </row>
    <row r="11" spans="1:6">
      <c r="A11" s="412" t="s">
        <v>354</v>
      </c>
      <c r="B11" s="337">
        <v>13239</v>
      </c>
      <c r="C11" s="168"/>
      <c r="D11" s="411"/>
    </row>
    <row r="12" spans="1:6">
      <c r="A12" s="409" t="s">
        <v>823</v>
      </c>
      <c r="B12" s="337">
        <v>39860</v>
      </c>
      <c r="C12" s="168"/>
      <c r="D12" s="376"/>
    </row>
    <row r="13" spans="1:6">
      <c r="A13" s="409" t="s">
        <v>824</v>
      </c>
      <c r="B13" s="337">
        <v>38404</v>
      </c>
      <c r="C13" s="168"/>
      <c r="D13" s="411"/>
    </row>
    <row r="14" spans="1:6">
      <c r="A14" s="95"/>
      <c r="B14" s="728"/>
      <c r="C14" s="168"/>
      <c r="D14" s="411"/>
    </row>
    <row r="15" spans="1:6">
      <c r="A15" s="409" t="s">
        <v>355</v>
      </c>
      <c r="B15" s="337">
        <v>9885</v>
      </c>
      <c r="C15" s="168"/>
      <c r="D15" s="413"/>
    </row>
    <row r="16" spans="1:6">
      <c r="A16" s="409"/>
      <c r="B16" s="168"/>
      <c r="C16" s="168"/>
      <c r="D16" s="413"/>
    </row>
    <row r="17" spans="1:4">
      <c r="A17" s="409" t="s">
        <v>153</v>
      </c>
      <c r="B17" s="182"/>
      <c r="C17" s="182"/>
      <c r="D17" s="733">
        <v>96519</v>
      </c>
    </row>
    <row r="18" spans="1:4">
      <c r="A18" s="409"/>
      <c r="B18" s="168"/>
      <c r="C18" s="168"/>
      <c r="D18" s="413"/>
    </row>
    <row r="19" spans="1:4">
      <c r="A19" s="409" t="s">
        <v>42</v>
      </c>
      <c r="B19" s="168"/>
      <c r="C19" s="337">
        <v>50881</v>
      </c>
      <c r="D19" s="411"/>
    </row>
    <row r="20" spans="1:4">
      <c r="A20" s="409" t="s">
        <v>43</v>
      </c>
      <c r="B20" s="168"/>
      <c r="C20" s="337">
        <v>11107</v>
      </c>
      <c r="D20" s="411"/>
    </row>
    <row r="21" spans="1:4">
      <c r="A21" s="409"/>
      <c r="B21" s="168"/>
      <c r="C21" s="168"/>
      <c r="D21" s="411"/>
    </row>
    <row r="22" spans="1:4">
      <c r="A22" s="414" t="s">
        <v>206</v>
      </c>
      <c r="B22" s="162"/>
      <c r="C22" s="168"/>
      <c r="D22" s="411"/>
    </row>
    <row r="23" spans="1:4">
      <c r="A23" s="415" t="s">
        <v>282</v>
      </c>
      <c r="B23" s="337">
        <v>18923</v>
      </c>
      <c r="C23" s="168"/>
      <c r="D23" s="411"/>
    </row>
    <row r="24" spans="1:4">
      <c r="A24" s="415" t="s">
        <v>283</v>
      </c>
      <c r="B24" s="337">
        <v>13427</v>
      </c>
      <c r="C24" s="168"/>
      <c r="D24" s="413"/>
    </row>
    <row r="25" spans="1:4">
      <c r="A25" s="409"/>
      <c r="B25" s="168"/>
      <c r="C25" s="168"/>
      <c r="D25" s="411"/>
    </row>
    <row r="26" spans="1:4">
      <c r="A26" s="416" t="s">
        <v>383</v>
      </c>
      <c r="B26" s="168"/>
      <c r="C26" s="168"/>
      <c r="D26" s="377"/>
    </row>
    <row r="27" spans="1:4">
      <c r="A27" s="393" t="s">
        <v>332</v>
      </c>
      <c r="B27" s="337"/>
      <c r="C27" s="168"/>
      <c r="D27" s="377">
        <v>70955</v>
      </c>
    </row>
    <row r="28" spans="1:4">
      <c r="A28" s="393" t="s">
        <v>371</v>
      </c>
      <c r="B28" s="337"/>
      <c r="C28" s="168"/>
      <c r="D28" s="377">
        <v>88648</v>
      </c>
    </row>
    <row r="29" spans="1:4" ht="13.8">
      <c r="A29" s="417"/>
      <c r="B29" s="168"/>
      <c r="C29" s="168"/>
      <c r="D29" s="377"/>
    </row>
    <row r="30" spans="1:4">
      <c r="A30" s="418" t="s">
        <v>384</v>
      </c>
      <c r="B30" s="168"/>
      <c r="C30" s="168"/>
      <c r="D30" s="377"/>
    </row>
    <row r="31" spans="1:4">
      <c r="A31" s="393" t="s">
        <v>385</v>
      </c>
      <c r="B31" s="337">
        <v>23500</v>
      </c>
      <c r="C31" s="168"/>
      <c r="D31" s="377"/>
    </row>
    <row r="32" spans="1:4">
      <c r="A32" s="393" t="s">
        <v>386</v>
      </c>
      <c r="B32" s="728"/>
      <c r="C32" s="337">
        <v>39428</v>
      </c>
      <c r="D32" s="377"/>
    </row>
    <row r="33" spans="1:4">
      <c r="A33" s="393" t="s">
        <v>387</v>
      </c>
      <c r="B33" s="728"/>
      <c r="C33" s="337">
        <v>59142</v>
      </c>
      <c r="D33" s="377"/>
    </row>
    <row r="34" spans="1:4">
      <c r="A34" s="419"/>
      <c r="B34" s="166"/>
      <c r="C34" s="167"/>
      <c r="D34" s="378"/>
    </row>
    <row r="35" spans="1:4">
      <c r="A35" s="420" t="s">
        <v>292</v>
      </c>
      <c r="B35" s="161"/>
      <c r="C35" s="161"/>
      <c r="D35" s="421"/>
    </row>
    <row r="36" spans="1:4" ht="13.8" thickBot="1">
      <c r="A36" s="306"/>
      <c r="B36" s="183"/>
      <c r="C36" s="183"/>
      <c r="D36" s="422"/>
    </row>
    <row r="37" spans="1:4" ht="13.8" thickBot="1">
      <c r="A37" s="423" t="s">
        <v>865</v>
      </c>
      <c r="B37" s="173"/>
      <c r="C37" s="172"/>
      <c r="D37" s="376"/>
    </row>
    <row r="38" spans="1:4">
      <c r="A38" s="424"/>
      <c r="B38" s="219"/>
      <c r="C38" s="2"/>
      <c r="D38" s="425"/>
    </row>
    <row r="39" spans="1:4">
      <c r="A39" s="426" t="s">
        <v>242</v>
      </c>
      <c r="B39" s="184" t="s">
        <v>282</v>
      </c>
      <c r="C39" s="184" t="s">
        <v>283</v>
      </c>
      <c r="D39" s="376"/>
    </row>
    <row r="40" spans="1:4">
      <c r="A40" s="427" t="s">
        <v>280</v>
      </c>
      <c r="B40" s="282">
        <v>1130</v>
      </c>
      <c r="C40">
        <v>710</v>
      </c>
      <c r="D40" s="376"/>
    </row>
    <row r="41" spans="1:4">
      <c r="A41" s="427" t="s">
        <v>281</v>
      </c>
      <c r="B41" s="282">
        <v>1280</v>
      </c>
      <c r="C41">
        <v>790</v>
      </c>
      <c r="D41" s="376"/>
    </row>
    <row r="42" spans="1:4">
      <c r="A42" s="427"/>
      <c r="B42" s="168"/>
      <c r="C42" s="168"/>
      <c r="D42" s="376"/>
    </row>
    <row r="43" spans="1:4">
      <c r="A43" s="426" t="s">
        <v>243</v>
      </c>
      <c r="B43" s="184" t="s">
        <v>282</v>
      </c>
      <c r="C43" s="184" t="s">
        <v>283</v>
      </c>
      <c r="D43" s="376"/>
    </row>
    <row r="44" spans="1:4">
      <c r="A44" s="427" t="s">
        <v>280</v>
      </c>
      <c r="B44">
        <v>610</v>
      </c>
      <c r="C44">
        <v>330</v>
      </c>
      <c r="D44" s="376"/>
    </row>
    <row r="45" spans="1:4" ht="13.8" thickBot="1">
      <c r="A45" s="428" t="s">
        <v>281</v>
      </c>
      <c r="B45" s="3">
        <v>760</v>
      </c>
      <c r="C45" s="3">
        <v>420</v>
      </c>
      <c r="D45" s="429"/>
    </row>
    <row r="46" spans="1:4">
      <c r="A46" s="163"/>
      <c r="B46" s="167"/>
      <c r="C46" s="167"/>
      <c r="D46" s="175"/>
    </row>
    <row r="47" spans="1:4" s="372" customFormat="1" ht="13.8" thickBot="1">
      <c r="A47" s="163"/>
      <c r="B47" s="167"/>
      <c r="C47" s="167"/>
      <c r="D47" s="175"/>
    </row>
    <row r="48" spans="1:4" s="372" customFormat="1" ht="13.8" thickBot="1">
      <c r="A48" s="913" t="s">
        <v>512</v>
      </c>
      <c r="B48" s="914"/>
      <c r="C48" s="914"/>
      <c r="D48" s="915"/>
    </row>
    <row r="49" spans="1:4">
      <c r="A49" s="95"/>
      <c r="B49" s="391" t="s">
        <v>249</v>
      </c>
      <c r="C49" s="391" t="s">
        <v>234</v>
      </c>
      <c r="D49" s="392" t="s">
        <v>139</v>
      </c>
    </row>
    <row r="50" spans="1:4">
      <c r="A50" s="95"/>
      <c r="B50" s="728"/>
      <c r="C50" s="728"/>
      <c r="D50" s="729"/>
    </row>
    <row r="51" spans="1:4">
      <c r="A51" s="409" t="s">
        <v>393</v>
      </c>
      <c r="B51" s="182"/>
      <c r="C51" s="182"/>
      <c r="D51" s="733">
        <v>650000</v>
      </c>
    </row>
    <row r="52" spans="1:4" ht="13.8" thickBot="1">
      <c r="A52" s="430"/>
      <c r="B52" s="201"/>
      <c r="C52" s="201"/>
      <c r="D52" s="429"/>
    </row>
    <row r="53" spans="1:4" s="372" customFormat="1">
      <c r="A53" s="163"/>
      <c r="B53" s="163"/>
      <c r="C53" s="163"/>
      <c r="D53" s="163"/>
    </row>
    <row r="54" spans="1:4" s="372" customFormat="1" ht="13.8" thickBot="1">
      <c r="A54" s="163"/>
      <c r="B54" s="163"/>
      <c r="C54" s="163"/>
      <c r="D54" s="163"/>
    </row>
    <row r="55" spans="1:4" ht="13.8" thickBot="1">
      <c r="A55" s="913" t="s">
        <v>511</v>
      </c>
      <c r="B55" s="914"/>
      <c r="C55" s="914"/>
      <c r="D55" s="915"/>
    </row>
    <row r="56" spans="1:4">
      <c r="A56" s="424"/>
      <c r="B56" s="185"/>
      <c r="C56" s="186"/>
      <c r="D56" s="376"/>
    </row>
    <row r="57" spans="1:4">
      <c r="A57" s="427" t="s">
        <v>293</v>
      </c>
      <c r="B57" s="282">
        <v>42227</v>
      </c>
      <c r="C57" s="219"/>
      <c r="D57" s="376"/>
    </row>
    <row r="58" spans="1:4" ht="13.8" thickBot="1">
      <c r="A58" s="431"/>
      <c r="B58" s="432"/>
      <c r="C58" s="433"/>
      <c r="D58" s="429"/>
    </row>
    <row r="59" spans="1:4">
      <c r="A59" s="168"/>
      <c r="B59" s="243"/>
      <c r="C59" s="168"/>
      <c r="D59" s="155"/>
    </row>
  </sheetData>
  <customSheetViews>
    <customSheetView guid="{F165901F-2ED3-463B-B2D8-F03C10664774}" fitToPage="1">
      <selection sqref="A1:D1"/>
      <pageMargins left="0.75" right="0.75" top="1" bottom="1" header="0.5" footer="0.5"/>
      <pageSetup paperSize="9" fitToHeight="0" orientation="landscape" r:id="rId1"/>
      <headerFooter alignWithMargins="0"/>
    </customSheetView>
    <customSheetView guid="{4815BE6A-DAE3-4DF6-B77E-1B568730B529}" fitToPage="1">
      <selection activeCell="D51" sqref="D51"/>
      <pageMargins left="0.75" right="0.75" top="1" bottom="1" header="0.5" footer="0.5"/>
      <pageSetup paperSize="9" fitToHeight="0" orientation="landscape" r:id="rId2"/>
      <headerFooter alignWithMargins="0"/>
    </customSheetView>
  </customSheetViews>
  <mergeCells count="5">
    <mergeCell ref="A55:D55"/>
    <mergeCell ref="E1:F1"/>
    <mergeCell ref="A1:D1"/>
    <mergeCell ref="A4:D4"/>
    <mergeCell ref="A48:D48"/>
  </mergeCells>
  <hyperlinks>
    <hyperlink ref="E1" location="Indhold!A1" display="Tilbage til indholdsoversigten"/>
  </hyperlinks>
  <pageMargins left="0.75" right="0.75" top="1" bottom="1" header="0.5" footer="0.5"/>
  <pageSetup paperSize="9" fitToHeight="0" orientation="landscape"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N190"/>
  <sheetViews>
    <sheetView topLeftCell="A164" zoomScaleNormal="100" workbookViewId="0">
      <selection activeCell="B14" sqref="B14"/>
    </sheetView>
  </sheetViews>
  <sheetFormatPr defaultColWidth="9.109375" defaultRowHeight="13.2"/>
  <cols>
    <col min="1" max="1" width="8" style="787" customWidth="1"/>
    <col min="2" max="2" width="58.33203125" style="787" customWidth="1"/>
    <col min="3" max="3" width="13.44140625" style="787" customWidth="1"/>
    <col min="4" max="4" width="12.44140625" style="787" customWidth="1"/>
    <col min="5" max="5" width="10.6640625" style="787" customWidth="1"/>
    <col min="6" max="6" width="10.33203125" style="787" customWidth="1"/>
    <col min="7" max="7" width="13.33203125" style="787" customWidth="1"/>
    <col min="8" max="8" width="10.6640625" style="787" customWidth="1"/>
    <col min="9" max="9" width="12.33203125" style="787" customWidth="1"/>
    <col min="10" max="10" width="10.6640625" style="787" customWidth="1"/>
    <col min="11" max="11" width="10.33203125" style="787" customWidth="1"/>
    <col min="12" max="12" width="40.6640625" style="787" customWidth="1"/>
    <col min="13" max="13" width="9.44140625" style="787" customWidth="1"/>
    <col min="14" max="14" width="9.6640625" style="787" customWidth="1"/>
    <col min="15" max="15" width="9.44140625" style="787" customWidth="1"/>
    <col min="16" max="18" width="9.109375" style="787"/>
    <col min="19" max="19" width="13.44140625" style="787" customWidth="1"/>
    <col min="20" max="20" width="14.33203125" style="787" customWidth="1"/>
    <col min="21" max="21" width="13.44140625" style="787" customWidth="1"/>
    <col min="22" max="22" width="11.6640625" style="787" customWidth="1"/>
    <col min="23" max="23" width="12.44140625" style="787" customWidth="1"/>
    <col min="24" max="24" width="11.6640625" style="787" customWidth="1"/>
    <col min="25" max="16384" width="9.109375" style="787"/>
  </cols>
  <sheetData>
    <row r="1" spans="1:144" ht="21.6" thickBot="1">
      <c r="A1" s="921" t="s">
        <v>864</v>
      </c>
      <c r="B1" s="922"/>
      <c r="C1" s="922"/>
      <c r="D1" s="922"/>
      <c r="E1" s="922"/>
      <c r="F1" s="922"/>
      <c r="G1" s="922"/>
      <c r="H1" s="919" t="s">
        <v>77</v>
      </c>
      <c r="I1" s="919"/>
      <c r="J1" s="920"/>
    </row>
    <row r="2" spans="1:144" ht="21">
      <c r="A2" s="383"/>
      <c r="B2" s="383"/>
      <c r="C2" s="789"/>
      <c r="D2" s="384"/>
      <c r="E2" s="384"/>
      <c r="F2" s="384"/>
    </row>
    <row r="3" spans="1:144" ht="21.6" thickBot="1">
      <c r="A3" s="383"/>
      <c r="B3" s="383"/>
      <c r="C3" s="789"/>
      <c r="D3" s="384"/>
      <c r="E3" s="384"/>
      <c r="F3" s="384"/>
      <c r="G3" s="789"/>
      <c r="H3" s="789"/>
      <c r="I3" s="789"/>
      <c r="J3" s="789"/>
      <c r="K3" s="789"/>
      <c r="L3" s="789"/>
    </row>
    <row r="4" spans="1:144" ht="13.8" thickBot="1">
      <c r="A4" s="913" t="s">
        <v>825</v>
      </c>
      <c r="B4" s="914"/>
      <c r="C4" s="914"/>
      <c r="D4" s="914"/>
      <c r="E4" s="914"/>
      <c r="F4" s="914"/>
      <c r="G4" s="914"/>
      <c r="H4" s="914"/>
      <c r="I4" s="914"/>
      <c r="J4" s="915"/>
      <c r="K4" s="299"/>
      <c r="L4" s="299"/>
    </row>
    <row r="5" spans="1:144">
      <c r="A5" s="437"/>
      <c r="B5" s="438"/>
      <c r="C5" s="299"/>
      <c r="D5" s="176"/>
      <c r="E5" s="176"/>
      <c r="F5" s="176"/>
      <c r="G5" s="299"/>
      <c r="H5" s="299"/>
      <c r="I5" s="299"/>
      <c r="J5" s="439"/>
      <c r="K5" s="299"/>
      <c r="L5" s="227"/>
    </row>
    <row r="6" spans="1:144">
      <c r="A6" s="440"/>
      <c r="B6" s="228" t="s">
        <v>39</v>
      </c>
      <c r="C6" s="927" t="s">
        <v>40</v>
      </c>
      <c r="D6" s="927"/>
      <c r="E6" s="927"/>
      <c r="F6" s="928"/>
      <c r="G6" s="929" t="s">
        <v>41</v>
      </c>
      <c r="H6" s="927"/>
      <c r="I6" s="927"/>
      <c r="J6" s="930"/>
      <c r="K6" s="299"/>
    </row>
    <row r="7" spans="1:144" ht="27.75" customHeight="1">
      <c r="A7" s="441" t="s">
        <v>146</v>
      </c>
      <c r="B7" s="229" t="s">
        <v>255</v>
      </c>
      <c r="C7" s="230" t="s">
        <v>187</v>
      </c>
      <c r="D7" s="230" t="s">
        <v>147</v>
      </c>
      <c r="E7" s="230" t="s">
        <v>188</v>
      </c>
      <c r="F7" s="230" t="s">
        <v>135</v>
      </c>
      <c r="G7" s="300" t="s">
        <v>187</v>
      </c>
      <c r="H7" s="230" t="s">
        <v>147</v>
      </c>
      <c r="I7" s="230" t="s">
        <v>188</v>
      </c>
      <c r="J7" s="442" t="s">
        <v>135</v>
      </c>
      <c r="K7" s="789"/>
      <c r="L7" s="230"/>
    </row>
    <row r="8" spans="1:144">
      <c r="A8" s="443" t="s">
        <v>148</v>
      </c>
      <c r="B8" s="231"/>
      <c r="C8" s="435" t="s">
        <v>257</v>
      </c>
      <c r="D8" s="435" t="s">
        <v>269</v>
      </c>
      <c r="E8" s="435" t="s">
        <v>257</v>
      </c>
      <c r="F8" s="435" t="s">
        <v>258</v>
      </c>
      <c r="G8" s="436" t="s">
        <v>257</v>
      </c>
      <c r="H8" s="435" t="s">
        <v>269</v>
      </c>
      <c r="I8" s="435" t="s">
        <v>257</v>
      </c>
      <c r="J8" s="444" t="s">
        <v>258</v>
      </c>
    </row>
    <row r="9" spans="1:144" ht="14.4">
      <c r="A9" s="445">
        <v>327</v>
      </c>
      <c r="B9" s="34" t="s">
        <v>360</v>
      </c>
      <c r="C9" s="282">
        <v>59220</v>
      </c>
      <c r="D9" s="863" t="s">
        <v>194</v>
      </c>
      <c r="E9" s="282">
        <v>7670</v>
      </c>
      <c r="F9" s="282">
        <v>8330</v>
      </c>
      <c r="G9" s="720">
        <f>C9*1.05</f>
        <v>62181</v>
      </c>
      <c r="H9" s="863" t="s">
        <v>194</v>
      </c>
      <c r="I9" s="9">
        <f>E9*1.1</f>
        <v>8437</v>
      </c>
      <c r="J9" s="721">
        <f>F9*1.19</f>
        <v>9912.6999999999989</v>
      </c>
      <c r="L9" s="301"/>
    </row>
    <row r="10" spans="1:144" s="785" customFormat="1" ht="13.8">
      <c r="A10" s="445">
        <v>427</v>
      </c>
      <c r="B10" s="34" t="s">
        <v>656</v>
      </c>
      <c r="C10" s="282">
        <f>+C9</f>
        <v>59220</v>
      </c>
      <c r="D10" s="863"/>
      <c r="E10" s="282">
        <f>+E9</f>
        <v>7670</v>
      </c>
      <c r="F10" s="282">
        <f>+F9</f>
        <v>8330</v>
      </c>
      <c r="G10" s="720">
        <f>C10*1.05</f>
        <v>62181</v>
      </c>
      <c r="H10" s="863">
        <v>0</v>
      </c>
      <c r="I10" s="9">
        <f>E10*1.1</f>
        <v>8437</v>
      </c>
      <c r="J10" s="721">
        <f>F10*1.19</f>
        <v>9912.6999999999989</v>
      </c>
      <c r="K10" s="898"/>
      <c r="L10" s="898"/>
      <c r="M10" s="898"/>
      <c r="N10" s="898"/>
      <c r="O10" s="898"/>
      <c r="P10" s="898"/>
      <c r="Q10" s="898"/>
      <c r="R10" s="898"/>
      <c r="S10" s="898"/>
      <c r="T10" s="898"/>
      <c r="U10" s="898"/>
      <c r="V10" s="898"/>
      <c r="W10" s="898"/>
      <c r="X10" s="898"/>
      <c r="Y10" s="898"/>
      <c r="Z10" s="898"/>
      <c r="AA10" s="898"/>
      <c r="AB10" s="898"/>
      <c r="AC10" s="898"/>
      <c r="AD10" s="898"/>
      <c r="AE10" s="898"/>
      <c r="AF10" s="898"/>
      <c r="AG10" s="898"/>
      <c r="AH10" s="898"/>
      <c r="AI10" s="898"/>
      <c r="AJ10" s="898"/>
      <c r="AK10" s="898"/>
      <c r="AL10" s="898"/>
      <c r="AM10" s="898"/>
      <c r="AN10" s="898"/>
      <c r="AO10" s="898"/>
      <c r="AP10" s="898"/>
      <c r="AQ10" s="898"/>
      <c r="AR10" s="898"/>
      <c r="AS10" s="898"/>
      <c r="AT10" s="898"/>
      <c r="AU10" s="898"/>
      <c r="AV10" s="898"/>
      <c r="AW10" s="898"/>
      <c r="AX10" s="898"/>
      <c r="AY10" s="898"/>
      <c r="AZ10" s="898"/>
      <c r="BA10" s="898"/>
      <c r="BB10" s="898"/>
      <c r="BC10" s="898"/>
      <c r="BD10" s="898"/>
      <c r="BE10" s="898"/>
      <c r="BF10" s="898"/>
      <c r="BG10" s="898"/>
      <c r="BH10" s="898"/>
      <c r="BI10" s="898"/>
      <c r="BJ10" s="898"/>
      <c r="BK10" s="898"/>
      <c r="BL10" s="898"/>
      <c r="BM10" s="898"/>
      <c r="BN10" s="898"/>
      <c r="BO10" s="898"/>
      <c r="BP10" s="898"/>
      <c r="BQ10" s="898"/>
      <c r="BR10" s="898"/>
      <c r="BS10" s="898"/>
      <c r="BT10" s="898"/>
      <c r="BU10" s="898"/>
      <c r="BV10" s="898"/>
      <c r="BW10" s="898"/>
      <c r="BX10" s="898"/>
      <c r="BY10" s="898"/>
      <c r="BZ10" s="898"/>
      <c r="CA10" s="898"/>
      <c r="CB10" s="898"/>
      <c r="CC10" s="898"/>
      <c r="CD10" s="898"/>
      <c r="CE10" s="898"/>
      <c r="CF10" s="898"/>
      <c r="CG10" s="898"/>
      <c r="CH10" s="898"/>
      <c r="CI10" s="898"/>
      <c r="CJ10" s="898"/>
      <c r="CK10" s="898"/>
      <c r="CL10" s="898"/>
      <c r="CM10" s="898"/>
      <c r="CN10" s="898"/>
      <c r="CO10" s="898"/>
      <c r="CP10" s="898"/>
      <c r="CQ10" s="898"/>
      <c r="CR10" s="898"/>
      <c r="CS10" s="898"/>
      <c r="CT10" s="898"/>
      <c r="CU10" s="898"/>
      <c r="CV10" s="898"/>
      <c r="CW10" s="898"/>
      <c r="CX10" s="898"/>
      <c r="CY10" s="898"/>
      <c r="CZ10" s="898"/>
      <c r="DA10" s="898"/>
      <c r="DB10" s="898"/>
      <c r="DC10" s="898"/>
      <c r="DD10" s="898"/>
      <c r="DE10" s="898"/>
      <c r="DF10" s="898"/>
      <c r="DG10" s="898"/>
      <c r="DH10" s="898"/>
      <c r="DI10" s="898"/>
      <c r="DJ10" s="898"/>
      <c r="DK10" s="898"/>
      <c r="DL10" s="898"/>
      <c r="DM10" s="898"/>
      <c r="DN10" s="898"/>
      <c r="DO10" s="898"/>
      <c r="DP10" s="898"/>
      <c r="DQ10" s="898"/>
      <c r="DR10" s="898"/>
      <c r="DS10" s="898"/>
      <c r="DT10" s="898"/>
      <c r="DU10" s="898"/>
      <c r="DV10" s="898"/>
      <c r="DW10" s="898"/>
      <c r="DX10" s="898"/>
      <c r="DY10" s="898"/>
      <c r="DZ10" s="898"/>
      <c r="EA10" s="898"/>
      <c r="EB10" s="898"/>
      <c r="EC10" s="898"/>
      <c r="ED10" s="898"/>
      <c r="EE10" s="898"/>
      <c r="EF10" s="898"/>
      <c r="EG10" s="898"/>
      <c r="EH10" s="898"/>
      <c r="EI10" s="898"/>
      <c r="EJ10" s="898"/>
      <c r="EK10" s="898"/>
      <c r="EL10" s="898"/>
      <c r="EM10" s="898"/>
      <c r="EN10" s="898"/>
    </row>
    <row r="11" spans="1:144" ht="14.4">
      <c r="A11" s="445">
        <v>326</v>
      </c>
      <c r="B11" s="34" t="s">
        <v>361</v>
      </c>
      <c r="C11" s="282">
        <v>81990</v>
      </c>
      <c r="D11" s="863" t="s">
        <v>194</v>
      </c>
      <c r="E11" s="282">
        <v>12070</v>
      </c>
      <c r="F11" s="282">
        <v>24860</v>
      </c>
      <c r="G11" s="720">
        <f>C11*1.07</f>
        <v>87729.3</v>
      </c>
      <c r="H11" s="863" t="s">
        <v>194</v>
      </c>
      <c r="I11" s="9">
        <f>E11*1.1</f>
        <v>13277.000000000002</v>
      </c>
      <c r="J11" s="721">
        <f>F11*1.19</f>
        <v>29583.399999999998</v>
      </c>
      <c r="L11" s="301"/>
    </row>
    <row r="12" spans="1:144" ht="14.4">
      <c r="A12" s="445">
        <v>328</v>
      </c>
      <c r="B12" s="34" t="s">
        <v>375</v>
      </c>
      <c r="C12" s="282">
        <v>81990</v>
      </c>
      <c r="D12" s="863" t="s">
        <v>194</v>
      </c>
      <c r="E12" s="282">
        <v>12070</v>
      </c>
      <c r="F12" s="282">
        <v>24860</v>
      </c>
      <c r="G12" s="720">
        <f>C12*1.07</f>
        <v>87729.3</v>
      </c>
      <c r="H12" s="863" t="s">
        <v>194</v>
      </c>
      <c r="I12" s="9">
        <f>E12*1.11</f>
        <v>13397.7</v>
      </c>
      <c r="J12" s="721">
        <f>F12*1.19</f>
        <v>29583.399999999998</v>
      </c>
      <c r="L12" s="301"/>
    </row>
    <row r="13" spans="1:144" ht="14.4">
      <c r="A13" s="445">
        <v>329</v>
      </c>
      <c r="B13" s="34" t="s">
        <v>343</v>
      </c>
      <c r="C13" s="282">
        <v>81990</v>
      </c>
      <c r="D13" s="863" t="s">
        <v>194</v>
      </c>
      <c r="E13" s="282">
        <v>12070</v>
      </c>
      <c r="F13" s="282">
        <v>19530</v>
      </c>
      <c r="G13" s="720">
        <f t="shared" ref="G13:G16" si="0">C13*1.07</f>
        <v>87729.3</v>
      </c>
      <c r="H13" s="863" t="s">
        <v>194</v>
      </c>
      <c r="I13" s="9">
        <f t="shared" ref="I13:I16" si="1">E13*1.11</f>
        <v>13397.7</v>
      </c>
      <c r="J13" s="721">
        <f t="shared" ref="J13:J27" si="2">F13*1.19</f>
        <v>23240.7</v>
      </c>
      <c r="L13" s="301"/>
    </row>
    <row r="14" spans="1:144" s="785" customFormat="1" ht="13.8">
      <c r="A14" s="445">
        <v>426</v>
      </c>
      <c r="B14" s="34" t="s">
        <v>658</v>
      </c>
      <c r="C14" s="282">
        <f>+C11</f>
        <v>81990</v>
      </c>
      <c r="D14" s="863" t="str">
        <f t="shared" ref="D14:F14" si="3">+D11</f>
        <v>-</v>
      </c>
      <c r="E14" s="282">
        <f t="shared" si="3"/>
        <v>12070</v>
      </c>
      <c r="F14" s="282">
        <f t="shared" si="3"/>
        <v>24860</v>
      </c>
      <c r="G14" s="720">
        <f t="shared" si="0"/>
        <v>87729.3</v>
      </c>
      <c r="H14" s="863">
        <v>0</v>
      </c>
      <c r="I14" s="9">
        <f t="shared" si="1"/>
        <v>13397.7</v>
      </c>
      <c r="J14" s="721">
        <f t="shared" si="2"/>
        <v>29583.399999999998</v>
      </c>
      <c r="K14" s="898"/>
      <c r="L14" s="898"/>
      <c r="M14" s="898"/>
      <c r="N14" s="898"/>
      <c r="O14" s="898"/>
      <c r="P14" s="898"/>
      <c r="Q14" s="898"/>
      <c r="R14" s="898"/>
      <c r="S14" s="898"/>
      <c r="T14" s="898"/>
      <c r="U14" s="898"/>
      <c r="V14" s="898"/>
      <c r="W14" s="898"/>
      <c r="X14" s="898"/>
      <c r="Y14" s="898"/>
      <c r="Z14" s="898"/>
      <c r="AA14" s="898"/>
      <c r="AB14" s="898"/>
      <c r="AC14" s="898"/>
      <c r="AD14" s="898"/>
      <c r="AE14" s="898"/>
      <c r="AF14" s="898"/>
      <c r="AG14" s="898"/>
      <c r="AH14" s="898"/>
      <c r="AI14" s="898"/>
      <c r="AJ14" s="898"/>
      <c r="AK14" s="898"/>
      <c r="AL14" s="898"/>
      <c r="AM14" s="898"/>
      <c r="AN14" s="898"/>
      <c r="AO14" s="898"/>
      <c r="AP14" s="898"/>
      <c r="AQ14" s="898"/>
      <c r="AR14" s="898"/>
      <c r="AS14" s="898"/>
      <c r="AT14" s="898"/>
      <c r="AU14" s="898"/>
      <c r="AV14" s="898"/>
      <c r="AW14" s="898"/>
      <c r="AX14" s="898"/>
      <c r="AY14" s="898"/>
      <c r="AZ14" s="898"/>
      <c r="BA14" s="898"/>
      <c r="BB14" s="898"/>
      <c r="BC14" s="898"/>
      <c r="BD14" s="898"/>
      <c r="BE14" s="898"/>
      <c r="BF14" s="898"/>
      <c r="BG14" s="898"/>
      <c r="BH14" s="898"/>
      <c r="BI14" s="898"/>
      <c r="BJ14" s="898"/>
      <c r="BK14" s="898"/>
      <c r="BL14" s="898"/>
      <c r="BM14" s="898"/>
      <c r="BN14" s="898"/>
      <c r="BO14" s="898"/>
      <c r="BP14" s="898"/>
      <c r="BQ14" s="898"/>
      <c r="BR14" s="898"/>
      <c r="BS14" s="898"/>
      <c r="BT14" s="898"/>
      <c r="BU14" s="898"/>
      <c r="BV14" s="898"/>
      <c r="BW14" s="898"/>
      <c r="BX14" s="898"/>
      <c r="BY14" s="898"/>
      <c r="BZ14" s="898"/>
      <c r="CA14" s="898"/>
      <c r="CB14" s="898"/>
      <c r="CC14" s="898"/>
      <c r="CD14" s="898"/>
      <c r="CE14" s="898"/>
      <c r="CF14" s="898"/>
      <c r="CG14" s="898"/>
      <c r="CH14" s="898"/>
      <c r="CI14" s="898"/>
      <c r="CJ14" s="898"/>
      <c r="CK14" s="898"/>
      <c r="CL14" s="898"/>
      <c r="CM14" s="898"/>
      <c r="CN14" s="898"/>
      <c r="CO14" s="898"/>
      <c r="CP14" s="898"/>
      <c r="CQ14" s="898"/>
      <c r="CR14" s="898"/>
      <c r="CS14" s="898"/>
      <c r="CT14" s="898"/>
      <c r="CU14" s="898"/>
      <c r="CV14" s="898"/>
      <c r="CW14" s="898"/>
      <c r="CX14" s="898"/>
      <c r="CY14" s="898"/>
      <c r="CZ14" s="898"/>
      <c r="DA14" s="898"/>
      <c r="DB14" s="898"/>
      <c r="DC14" s="898"/>
      <c r="DD14" s="898"/>
      <c r="DE14" s="898"/>
      <c r="DF14" s="898"/>
      <c r="DG14" s="898"/>
      <c r="DH14" s="898"/>
      <c r="DI14" s="898"/>
      <c r="DJ14" s="898"/>
      <c r="DK14" s="898"/>
      <c r="DL14" s="898"/>
      <c r="DM14" s="898"/>
      <c r="DN14" s="898"/>
      <c r="DO14" s="898"/>
      <c r="DP14" s="898"/>
      <c r="DQ14" s="898"/>
      <c r="DR14" s="898"/>
      <c r="DS14" s="898"/>
      <c r="DT14" s="898"/>
      <c r="DU14" s="898"/>
      <c r="DV14" s="898"/>
      <c r="DW14" s="898"/>
      <c r="DX14" s="898"/>
      <c r="DY14" s="898"/>
      <c r="DZ14" s="898"/>
      <c r="EA14" s="898"/>
      <c r="EB14" s="898"/>
      <c r="EC14" s="898"/>
      <c r="ED14" s="898"/>
      <c r="EE14" s="898"/>
      <c r="EF14" s="898"/>
      <c r="EG14" s="898"/>
      <c r="EH14" s="898"/>
      <c r="EI14" s="898"/>
      <c r="EJ14" s="898"/>
      <c r="EK14" s="898"/>
      <c r="EL14" s="898"/>
      <c r="EM14" s="898"/>
      <c r="EN14" s="898"/>
    </row>
    <row r="15" spans="1:144" s="785" customFormat="1" ht="13.8">
      <c r="A15" s="445">
        <v>428</v>
      </c>
      <c r="B15" s="34" t="s">
        <v>657</v>
      </c>
      <c r="C15" s="282">
        <f>+C12</f>
        <v>81990</v>
      </c>
      <c r="D15" s="863" t="str">
        <f t="shared" ref="D15:F15" si="4">+D12</f>
        <v>-</v>
      </c>
      <c r="E15" s="282">
        <f t="shared" si="4"/>
        <v>12070</v>
      </c>
      <c r="F15" s="282">
        <f t="shared" si="4"/>
        <v>24860</v>
      </c>
      <c r="G15" s="720">
        <f t="shared" si="0"/>
        <v>87729.3</v>
      </c>
      <c r="H15" s="863">
        <v>0</v>
      </c>
      <c r="I15" s="9">
        <f t="shared" si="1"/>
        <v>13397.7</v>
      </c>
      <c r="J15" s="721">
        <f t="shared" si="2"/>
        <v>29583.399999999998</v>
      </c>
      <c r="K15" s="898"/>
      <c r="L15" s="898"/>
      <c r="M15" s="898"/>
      <c r="N15" s="898"/>
      <c r="O15" s="898"/>
      <c r="P15" s="898"/>
      <c r="Q15" s="898"/>
      <c r="R15" s="898"/>
      <c r="S15" s="898"/>
      <c r="T15" s="898"/>
      <c r="U15" s="898"/>
      <c r="V15" s="898"/>
      <c r="W15" s="898"/>
      <c r="X15" s="898"/>
      <c r="Y15" s="898"/>
      <c r="Z15" s="898"/>
      <c r="AA15" s="898"/>
      <c r="AB15" s="898"/>
      <c r="AC15" s="898"/>
      <c r="AD15" s="898"/>
      <c r="AE15" s="898"/>
      <c r="AF15" s="898"/>
      <c r="AG15" s="898"/>
      <c r="AH15" s="898"/>
      <c r="AI15" s="898"/>
      <c r="AJ15" s="898"/>
      <c r="AK15" s="898"/>
      <c r="AL15" s="898"/>
      <c r="AM15" s="898"/>
      <c r="AN15" s="898"/>
      <c r="AO15" s="898"/>
      <c r="AP15" s="898"/>
      <c r="AQ15" s="898"/>
      <c r="AR15" s="898"/>
      <c r="AS15" s="898"/>
      <c r="AT15" s="898"/>
      <c r="AU15" s="898"/>
      <c r="AV15" s="898"/>
      <c r="AW15" s="898"/>
      <c r="AX15" s="898"/>
      <c r="AY15" s="898"/>
      <c r="AZ15" s="898"/>
      <c r="BA15" s="898"/>
      <c r="BB15" s="898"/>
      <c r="BC15" s="898"/>
      <c r="BD15" s="898"/>
      <c r="BE15" s="898"/>
      <c r="BF15" s="898"/>
      <c r="BG15" s="898"/>
      <c r="BH15" s="898"/>
      <c r="BI15" s="898"/>
      <c r="BJ15" s="898"/>
      <c r="BK15" s="898"/>
      <c r="BL15" s="898"/>
      <c r="BM15" s="898"/>
      <c r="BN15" s="898"/>
      <c r="BO15" s="898"/>
      <c r="BP15" s="898"/>
      <c r="BQ15" s="898"/>
      <c r="BR15" s="898"/>
      <c r="BS15" s="898"/>
      <c r="BT15" s="898"/>
      <c r="BU15" s="898"/>
      <c r="BV15" s="898"/>
      <c r="BW15" s="898"/>
      <c r="BX15" s="898"/>
      <c r="BY15" s="898"/>
      <c r="BZ15" s="898"/>
      <c r="CA15" s="898"/>
      <c r="CB15" s="898"/>
      <c r="CC15" s="898"/>
      <c r="CD15" s="898"/>
      <c r="CE15" s="898"/>
      <c r="CF15" s="898"/>
      <c r="CG15" s="898"/>
      <c r="CH15" s="898"/>
      <c r="CI15" s="898"/>
      <c r="CJ15" s="898"/>
      <c r="CK15" s="898"/>
      <c r="CL15" s="898"/>
      <c r="CM15" s="898"/>
      <c r="CN15" s="898"/>
      <c r="CO15" s="898"/>
      <c r="CP15" s="898"/>
      <c r="CQ15" s="898"/>
      <c r="CR15" s="898"/>
      <c r="CS15" s="898"/>
      <c r="CT15" s="898"/>
      <c r="CU15" s="898"/>
      <c r="CV15" s="898"/>
      <c r="CW15" s="898"/>
      <c r="CX15" s="898"/>
      <c r="CY15" s="898"/>
      <c r="CZ15" s="898"/>
      <c r="DA15" s="898"/>
      <c r="DB15" s="898"/>
      <c r="DC15" s="898"/>
      <c r="DD15" s="898"/>
      <c r="DE15" s="898"/>
      <c r="DF15" s="898"/>
      <c r="DG15" s="898"/>
      <c r="DH15" s="898"/>
      <c r="DI15" s="898"/>
      <c r="DJ15" s="898"/>
      <c r="DK15" s="898"/>
      <c r="DL15" s="898"/>
      <c r="DM15" s="898"/>
      <c r="DN15" s="898"/>
      <c r="DO15" s="898"/>
      <c r="DP15" s="898"/>
      <c r="DQ15" s="898"/>
      <c r="DR15" s="898"/>
      <c r="DS15" s="898"/>
      <c r="DT15" s="898"/>
      <c r="DU15" s="898"/>
      <c r="DV15" s="898"/>
      <c r="DW15" s="898"/>
      <c r="DX15" s="898"/>
      <c r="DY15" s="898"/>
      <c r="DZ15" s="898"/>
      <c r="EA15" s="898"/>
      <c r="EB15" s="898"/>
      <c r="EC15" s="898"/>
      <c r="ED15" s="898"/>
      <c r="EE15" s="898"/>
      <c r="EF15" s="898"/>
      <c r="EG15" s="898"/>
      <c r="EH15" s="898"/>
      <c r="EI15" s="898"/>
      <c r="EJ15" s="898"/>
      <c r="EK15" s="898"/>
      <c r="EL15" s="898"/>
      <c r="EM15" s="898"/>
      <c r="EN15" s="898"/>
    </row>
    <row r="16" spans="1:144" s="785" customFormat="1" ht="13.8">
      <c r="A16" s="445">
        <v>429</v>
      </c>
      <c r="B16" s="34" t="s">
        <v>659</v>
      </c>
      <c r="C16" s="282">
        <f>+C13</f>
        <v>81990</v>
      </c>
      <c r="D16" s="863" t="str">
        <f t="shared" ref="D16:F16" si="5">+D13</f>
        <v>-</v>
      </c>
      <c r="E16" s="282">
        <f t="shared" si="5"/>
        <v>12070</v>
      </c>
      <c r="F16" s="282">
        <f t="shared" si="5"/>
        <v>19530</v>
      </c>
      <c r="G16" s="720">
        <f t="shared" si="0"/>
        <v>87729.3</v>
      </c>
      <c r="H16" s="863">
        <v>0</v>
      </c>
      <c r="I16" s="9">
        <f t="shared" si="1"/>
        <v>13397.7</v>
      </c>
      <c r="J16" s="721">
        <f t="shared" si="2"/>
        <v>23240.7</v>
      </c>
      <c r="K16" s="898"/>
      <c r="L16" s="898"/>
      <c r="M16" s="898"/>
      <c r="N16" s="898"/>
      <c r="O16" s="898"/>
      <c r="P16" s="898"/>
      <c r="Q16" s="898"/>
      <c r="R16" s="898"/>
      <c r="S16" s="898"/>
      <c r="T16" s="898"/>
      <c r="U16" s="898"/>
      <c r="V16" s="898"/>
      <c r="W16" s="898"/>
      <c r="X16" s="898"/>
      <c r="Y16" s="898"/>
      <c r="Z16" s="898"/>
      <c r="AA16" s="898"/>
      <c r="AB16" s="898"/>
      <c r="AC16" s="898"/>
      <c r="AD16" s="898"/>
      <c r="AE16" s="898"/>
      <c r="AF16" s="898"/>
      <c r="AG16" s="898"/>
      <c r="AH16" s="898"/>
      <c r="AI16" s="898"/>
      <c r="AJ16" s="898"/>
      <c r="AK16" s="898"/>
      <c r="AL16" s="898"/>
      <c r="AM16" s="898"/>
      <c r="AN16" s="898"/>
      <c r="AO16" s="898"/>
      <c r="AP16" s="898"/>
      <c r="AQ16" s="898"/>
      <c r="AR16" s="898"/>
      <c r="AS16" s="898"/>
      <c r="AT16" s="898"/>
      <c r="AU16" s="898"/>
      <c r="AV16" s="898"/>
      <c r="AW16" s="898"/>
      <c r="AX16" s="898"/>
      <c r="AY16" s="898"/>
      <c r="AZ16" s="898"/>
      <c r="BA16" s="898"/>
      <c r="BB16" s="898"/>
      <c r="BC16" s="898"/>
      <c r="BD16" s="898"/>
      <c r="BE16" s="898"/>
      <c r="BF16" s="898"/>
      <c r="BG16" s="898"/>
      <c r="BH16" s="898"/>
      <c r="BI16" s="898"/>
      <c r="BJ16" s="898"/>
      <c r="BK16" s="898"/>
      <c r="BL16" s="898"/>
      <c r="BM16" s="898"/>
      <c r="BN16" s="898"/>
      <c r="BO16" s="898"/>
      <c r="BP16" s="898"/>
      <c r="BQ16" s="898"/>
      <c r="BR16" s="898"/>
      <c r="BS16" s="898"/>
      <c r="BT16" s="898"/>
      <c r="BU16" s="898"/>
      <c r="BV16" s="898"/>
      <c r="BW16" s="898"/>
      <c r="BX16" s="898"/>
      <c r="BY16" s="898"/>
      <c r="BZ16" s="898"/>
      <c r="CA16" s="898"/>
      <c r="CB16" s="898"/>
      <c r="CC16" s="898"/>
      <c r="CD16" s="898"/>
      <c r="CE16" s="898"/>
      <c r="CF16" s="898"/>
      <c r="CG16" s="898"/>
      <c r="CH16" s="898"/>
      <c r="CI16" s="898"/>
      <c r="CJ16" s="898"/>
      <c r="CK16" s="898"/>
      <c r="CL16" s="898"/>
      <c r="CM16" s="898"/>
      <c r="CN16" s="898"/>
      <c r="CO16" s="898"/>
      <c r="CP16" s="898"/>
      <c r="CQ16" s="898"/>
      <c r="CR16" s="898"/>
      <c r="CS16" s="898"/>
      <c r="CT16" s="898"/>
      <c r="CU16" s="898"/>
      <c r="CV16" s="898"/>
      <c r="CW16" s="898"/>
      <c r="CX16" s="898"/>
      <c r="CY16" s="898"/>
      <c r="CZ16" s="898"/>
      <c r="DA16" s="898"/>
      <c r="DB16" s="898"/>
      <c r="DC16" s="898"/>
      <c r="DD16" s="898"/>
      <c r="DE16" s="898"/>
      <c r="DF16" s="898"/>
      <c r="DG16" s="898"/>
      <c r="DH16" s="898"/>
      <c r="DI16" s="898"/>
      <c r="DJ16" s="898"/>
      <c r="DK16" s="898"/>
      <c r="DL16" s="898"/>
      <c r="DM16" s="898"/>
      <c r="DN16" s="898"/>
      <c r="DO16" s="898"/>
      <c r="DP16" s="898"/>
      <c r="DQ16" s="898"/>
      <c r="DR16" s="898"/>
      <c r="DS16" s="898"/>
      <c r="DT16" s="898"/>
      <c r="DU16" s="898"/>
      <c r="DV16" s="898"/>
      <c r="DW16" s="898"/>
      <c r="DX16" s="898"/>
      <c r="DY16" s="898"/>
      <c r="DZ16" s="898"/>
      <c r="EA16" s="898"/>
      <c r="EB16" s="898"/>
      <c r="EC16" s="898"/>
      <c r="ED16" s="898"/>
      <c r="EE16" s="898"/>
      <c r="EF16" s="898"/>
      <c r="EG16" s="898"/>
      <c r="EH16" s="898"/>
      <c r="EI16" s="898"/>
      <c r="EJ16" s="898"/>
      <c r="EK16" s="898"/>
      <c r="EL16" s="898"/>
      <c r="EM16" s="898"/>
      <c r="EN16" s="898"/>
    </row>
    <row r="17" spans="1:12" ht="14.4">
      <c r="A17" s="445">
        <v>15</v>
      </c>
      <c r="B17" s="34" t="s">
        <v>693</v>
      </c>
      <c r="C17" s="282">
        <v>53830</v>
      </c>
      <c r="D17" s="282">
        <v>3000</v>
      </c>
      <c r="E17" s="282">
        <v>7670</v>
      </c>
      <c r="F17" s="282">
        <v>8010</v>
      </c>
      <c r="G17" s="720">
        <f>C17*1.05</f>
        <v>56521.5</v>
      </c>
      <c r="H17" s="9">
        <f>D17*1.05</f>
        <v>3150</v>
      </c>
      <c r="I17" s="9">
        <f>E17*1.1</f>
        <v>8437</v>
      </c>
      <c r="J17" s="721">
        <f t="shared" si="2"/>
        <v>9531.9</v>
      </c>
      <c r="L17" s="301"/>
    </row>
    <row r="18" spans="1:12" ht="14.4">
      <c r="A18" s="445">
        <v>334</v>
      </c>
      <c r="B18" s="34" t="s">
        <v>362</v>
      </c>
      <c r="C18" s="282">
        <v>64810</v>
      </c>
      <c r="D18" s="282">
        <v>3000</v>
      </c>
      <c r="E18" s="282">
        <v>7670</v>
      </c>
      <c r="F18" s="282">
        <v>8010</v>
      </c>
      <c r="G18" s="720">
        <f t="shared" ref="G18:H26" si="6">C18*1.05</f>
        <v>68050.5</v>
      </c>
      <c r="H18" s="9">
        <f t="shared" si="6"/>
        <v>3150</v>
      </c>
      <c r="I18" s="9">
        <f t="shared" ref="I18:I29" si="7">E18*1.1</f>
        <v>8437</v>
      </c>
      <c r="J18" s="721">
        <f t="shared" si="2"/>
        <v>9531.9</v>
      </c>
      <c r="L18" s="301"/>
    </row>
    <row r="19" spans="1:12" ht="14.4">
      <c r="A19" s="445">
        <v>1911</v>
      </c>
      <c r="B19" s="34" t="s">
        <v>487</v>
      </c>
      <c r="C19" s="282">
        <v>53830</v>
      </c>
      <c r="D19" s="282">
        <v>3000</v>
      </c>
      <c r="E19" s="282">
        <v>7670</v>
      </c>
      <c r="F19" s="282">
        <v>8010</v>
      </c>
      <c r="G19" s="720">
        <f t="shared" si="6"/>
        <v>56521.5</v>
      </c>
      <c r="H19" s="9">
        <f t="shared" si="6"/>
        <v>3150</v>
      </c>
      <c r="I19" s="9">
        <f t="shared" si="7"/>
        <v>8437</v>
      </c>
      <c r="J19" s="721">
        <f t="shared" si="2"/>
        <v>9531.9</v>
      </c>
      <c r="L19" s="301"/>
    </row>
    <row r="20" spans="1:12" ht="14.4">
      <c r="A20" s="445">
        <v>1912</v>
      </c>
      <c r="B20" s="34" t="s">
        <v>307</v>
      </c>
      <c r="C20" s="282">
        <v>53830</v>
      </c>
      <c r="D20" s="282">
        <v>3000</v>
      </c>
      <c r="E20" s="282">
        <v>7670</v>
      </c>
      <c r="F20" s="282">
        <v>8010</v>
      </c>
      <c r="G20" s="720">
        <f t="shared" si="6"/>
        <v>56521.5</v>
      </c>
      <c r="H20" s="9">
        <f t="shared" si="6"/>
        <v>3150</v>
      </c>
      <c r="I20" s="9">
        <f t="shared" si="7"/>
        <v>8437</v>
      </c>
      <c r="J20" s="721">
        <f t="shared" si="2"/>
        <v>9531.9</v>
      </c>
      <c r="L20" s="301"/>
    </row>
    <row r="21" spans="1:12" ht="14.4">
      <c r="A21" s="445">
        <v>1922</v>
      </c>
      <c r="B21" s="34" t="s">
        <v>273</v>
      </c>
      <c r="C21" s="282">
        <v>53830</v>
      </c>
      <c r="D21" s="282">
        <v>3000</v>
      </c>
      <c r="E21" s="282">
        <v>7670</v>
      </c>
      <c r="F21" s="282">
        <v>8010</v>
      </c>
      <c r="G21" s="720">
        <f t="shared" si="6"/>
        <v>56521.5</v>
      </c>
      <c r="H21" s="9">
        <f t="shared" si="6"/>
        <v>3150</v>
      </c>
      <c r="I21" s="9">
        <f t="shared" si="7"/>
        <v>8437</v>
      </c>
      <c r="J21" s="721">
        <f t="shared" si="2"/>
        <v>9531.9</v>
      </c>
      <c r="L21" s="301"/>
    </row>
    <row r="22" spans="1:12" s="35" customFormat="1" ht="14.4">
      <c r="A22" s="446">
        <v>1932</v>
      </c>
      <c r="B22" s="34" t="s">
        <v>694</v>
      </c>
      <c r="C22" s="259">
        <v>53830</v>
      </c>
      <c r="D22" s="259">
        <v>3000</v>
      </c>
      <c r="E22" s="259">
        <v>7670</v>
      </c>
      <c r="F22" s="259">
        <v>8010</v>
      </c>
      <c r="G22" s="720">
        <f t="shared" si="6"/>
        <v>56521.5</v>
      </c>
      <c r="H22" s="9">
        <f t="shared" si="6"/>
        <v>3150</v>
      </c>
      <c r="I22" s="9">
        <f t="shared" si="7"/>
        <v>8437</v>
      </c>
      <c r="J22" s="721">
        <f t="shared" si="2"/>
        <v>9531.9</v>
      </c>
      <c r="L22" s="795"/>
    </row>
    <row r="23" spans="1:12" ht="14.4">
      <c r="A23" s="445">
        <v>1952</v>
      </c>
      <c r="B23" s="34" t="s">
        <v>306</v>
      </c>
      <c r="C23" s="282">
        <v>53830</v>
      </c>
      <c r="D23" s="282">
        <v>3000</v>
      </c>
      <c r="E23" s="282">
        <v>7670</v>
      </c>
      <c r="F23" s="282">
        <v>8010</v>
      </c>
      <c r="G23" s="720">
        <f t="shared" si="6"/>
        <v>56521.5</v>
      </c>
      <c r="H23" s="9">
        <f t="shared" si="6"/>
        <v>3150</v>
      </c>
      <c r="I23" s="9">
        <f t="shared" si="7"/>
        <v>8437</v>
      </c>
      <c r="J23" s="721">
        <f t="shared" si="2"/>
        <v>9531.9</v>
      </c>
      <c r="L23" s="301"/>
    </row>
    <row r="24" spans="1:12" ht="14.4">
      <c r="A24" s="445">
        <v>1953</v>
      </c>
      <c r="B24" s="34" t="s">
        <v>660</v>
      </c>
      <c r="C24" s="282">
        <v>68830</v>
      </c>
      <c r="D24" s="282">
        <v>3000</v>
      </c>
      <c r="E24" s="282">
        <v>7670</v>
      </c>
      <c r="F24" s="282">
        <v>8010</v>
      </c>
      <c r="G24" s="720">
        <f t="shared" si="6"/>
        <v>72271.5</v>
      </c>
      <c r="H24" s="9">
        <f t="shared" si="6"/>
        <v>3150</v>
      </c>
      <c r="I24" s="9">
        <f t="shared" si="7"/>
        <v>8437</v>
      </c>
      <c r="J24" s="721">
        <f t="shared" si="2"/>
        <v>9531.9</v>
      </c>
      <c r="L24" s="301"/>
    </row>
    <row r="25" spans="1:12" ht="14.4">
      <c r="A25" s="445">
        <v>1954</v>
      </c>
      <c r="B25" s="34" t="s">
        <v>662</v>
      </c>
      <c r="C25" s="282">
        <v>68830</v>
      </c>
      <c r="D25" s="282">
        <v>3000</v>
      </c>
      <c r="E25" s="282">
        <v>7670</v>
      </c>
      <c r="F25" s="282">
        <v>8010</v>
      </c>
      <c r="G25" s="720">
        <f t="shared" si="6"/>
        <v>72271.5</v>
      </c>
      <c r="H25" s="9">
        <f t="shared" si="6"/>
        <v>3150</v>
      </c>
      <c r="I25" s="9">
        <f t="shared" si="7"/>
        <v>8437</v>
      </c>
      <c r="J25" s="721">
        <f t="shared" si="2"/>
        <v>9531.9</v>
      </c>
      <c r="L25" s="301"/>
    </row>
    <row r="26" spans="1:12" ht="14.4">
      <c r="A26" s="445">
        <v>1955</v>
      </c>
      <c r="B26" s="34" t="s">
        <v>661</v>
      </c>
      <c r="C26" s="282">
        <v>68830</v>
      </c>
      <c r="D26" s="282">
        <v>3000</v>
      </c>
      <c r="E26" s="282">
        <v>7670</v>
      </c>
      <c r="F26" s="282">
        <v>8010</v>
      </c>
      <c r="G26" s="720">
        <f t="shared" si="6"/>
        <v>72271.5</v>
      </c>
      <c r="H26" s="9">
        <f t="shared" si="6"/>
        <v>3150</v>
      </c>
      <c r="I26" s="9">
        <f t="shared" si="7"/>
        <v>8437</v>
      </c>
      <c r="J26" s="721">
        <f t="shared" si="2"/>
        <v>9531.9</v>
      </c>
      <c r="L26" s="301"/>
    </row>
    <row r="27" spans="1:12" ht="14.4">
      <c r="A27" s="445">
        <v>330</v>
      </c>
      <c r="B27" s="34" t="s">
        <v>12</v>
      </c>
      <c r="C27" s="282">
        <v>85690</v>
      </c>
      <c r="D27" s="863" t="s">
        <v>194</v>
      </c>
      <c r="E27" s="282">
        <v>9020</v>
      </c>
      <c r="F27" s="282">
        <v>8780</v>
      </c>
      <c r="G27" s="720">
        <f>C27*1.07</f>
        <v>91688.3</v>
      </c>
      <c r="H27" s="863" t="s">
        <v>194</v>
      </c>
      <c r="I27" s="9">
        <f t="shared" si="7"/>
        <v>9922</v>
      </c>
      <c r="J27" s="721">
        <f t="shared" si="2"/>
        <v>10448.199999999999</v>
      </c>
      <c r="L27" s="325"/>
    </row>
    <row r="28" spans="1:12" ht="14.4">
      <c r="A28" s="445">
        <v>2501</v>
      </c>
      <c r="B28" s="34" t="s">
        <v>663</v>
      </c>
      <c r="C28" s="282">
        <v>65930</v>
      </c>
      <c r="D28" s="863" t="s">
        <v>194</v>
      </c>
      <c r="E28" s="282">
        <v>11200</v>
      </c>
      <c r="F28" s="282">
        <v>12310</v>
      </c>
      <c r="G28" s="720">
        <f>C28*1.05</f>
        <v>69226.5</v>
      </c>
      <c r="H28" s="863" t="s">
        <v>194</v>
      </c>
      <c r="I28" s="9">
        <f t="shared" si="7"/>
        <v>12320.000000000002</v>
      </c>
      <c r="J28" s="721">
        <f>F28*1.19</f>
        <v>14648.9</v>
      </c>
      <c r="L28" s="301"/>
    </row>
    <row r="29" spans="1:12" ht="14.4">
      <c r="A29" s="445">
        <v>39</v>
      </c>
      <c r="B29" s="34" t="s">
        <v>226</v>
      </c>
      <c r="C29" s="282">
        <v>96960</v>
      </c>
      <c r="D29" s="282">
        <v>8200</v>
      </c>
      <c r="E29" s="282">
        <v>12070</v>
      </c>
      <c r="F29" s="282">
        <v>17820</v>
      </c>
      <c r="G29" s="720">
        <f>C29*1.07</f>
        <v>103747.20000000001</v>
      </c>
      <c r="H29" s="9">
        <f>D29*1.07</f>
        <v>8774</v>
      </c>
      <c r="I29" s="9">
        <f t="shared" si="7"/>
        <v>13277.000000000002</v>
      </c>
      <c r="J29" s="721">
        <f>F29*1.19</f>
        <v>21205.8</v>
      </c>
      <c r="L29" s="301"/>
    </row>
    <row r="30" spans="1:12" ht="14.4">
      <c r="A30" s="445">
        <v>59</v>
      </c>
      <c r="B30" s="34" t="s">
        <v>14</v>
      </c>
      <c r="C30" s="282">
        <v>96960</v>
      </c>
      <c r="D30" s="282">
        <v>8200</v>
      </c>
      <c r="E30" s="282">
        <v>12070</v>
      </c>
      <c r="F30" s="282">
        <v>24860</v>
      </c>
      <c r="G30" s="720">
        <f t="shared" ref="G30:H93" si="8">C30*1.07</f>
        <v>103747.20000000001</v>
      </c>
      <c r="H30" s="9">
        <f t="shared" si="8"/>
        <v>8774</v>
      </c>
      <c r="I30" s="9">
        <f>E30*1.11</f>
        <v>13397.7</v>
      </c>
      <c r="J30" s="721">
        <f>F30*1.19</f>
        <v>29583.399999999998</v>
      </c>
      <c r="L30" s="301"/>
    </row>
    <row r="31" spans="1:12" ht="14.4">
      <c r="A31" s="445">
        <v>92</v>
      </c>
      <c r="B31" s="34" t="s">
        <v>126</v>
      </c>
      <c r="C31" s="282">
        <v>96960</v>
      </c>
      <c r="D31" s="282">
        <v>8200</v>
      </c>
      <c r="E31" s="282">
        <v>12070</v>
      </c>
      <c r="F31" s="282">
        <v>24860</v>
      </c>
      <c r="G31" s="720">
        <f t="shared" si="8"/>
        <v>103747.20000000001</v>
      </c>
      <c r="H31" s="9">
        <f t="shared" si="8"/>
        <v>8774</v>
      </c>
      <c r="I31" s="9">
        <f t="shared" ref="I31:I94" si="9">E31*1.11</f>
        <v>13397.7</v>
      </c>
      <c r="J31" s="721">
        <f>F31*1.19</f>
        <v>29583.399999999998</v>
      </c>
      <c r="L31" s="301"/>
    </row>
    <row r="32" spans="1:12" ht="14.4">
      <c r="A32" s="445">
        <v>93</v>
      </c>
      <c r="B32" s="34" t="s">
        <v>125</v>
      </c>
      <c r="C32" s="282">
        <v>96960</v>
      </c>
      <c r="D32" s="282">
        <v>8200</v>
      </c>
      <c r="E32" s="282">
        <v>12070</v>
      </c>
      <c r="F32" s="282">
        <v>24860</v>
      </c>
      <c r="G32" s="720">
        <f t="shared" si="8"/>
        <v>103747.20000000001</v>
      </c>
      <c r="H32" s="9">
        <f t="shared" si="8"/>
        <v>8774</v>
      </c>
      <c r="I32" s="9">
        <f t="shared" si="9"/>
        <v>13397.7</v>
      </c>
      <c r="J32" s="721">
        <f t="shared" ref="J32:J95" si="10">F32*1.19</f>
        <v>29583.399999999998</v>
      </c>
      <c r="L32" s="301"/>
    </row>
    <row r="33" spans="1:12" ht="14.4">
      <c r="A33" s="445">
        <v>94</v>
      </c>
      <c r="B33" s="34" t="s">
        <v>318</v>
      </c>
      <c r="C33" s="282">
        <v>121690</v>
      </c>
      <c r="D33" s="282">
        <v>8200</v>
      </c>
      <c r="E33" s="282">
        <v>12070</v>
      </c>
      <c r="F33" s="282">
        <v>17820</v>
      </c>
      <c r="G33" s="720">
        <f t="shared" si="8"/>
        <v>130208.3</v>
      </c>
      <c r="H33" s="9">
        <f t="shared" si="8"/>
        <v>8774</v>
      </c>
      <c r="I33" s="9">
        <f t="shared" si="9"/>
        <v>13397.7</v>
      </c>
      <c r="J33" s="721">
        <f t="shared" si="10"/>
        <v>21205.8</v>
      </c>
      <c r="L33" s="301"/>
    </row>
    <row r="34" spans="1:12" ht="14.4">
      <c r="A34" s="445">
        <v>336</v>
      </c>
      <c r="B34" s="34" t="s">
        <v>859</v>
      </c>
      <c r="C34" s="282">
        <v>107720</v>
      </c>
      <c r="D34" s="282">
        <v>8200</v>
      </c>
      <c r="E34" s="282">
        <v>16260</v>
      </c>
      <c r="F34" s="282">
        <v>24860</v>
      </c>
      <c r="G34" s="720">
        <f t="shared" si="8"/>
        <v>115260.40000000001</v>
      </c>
      <c r="H34" s="9">
        <f t="shared" si="8"/>
        <v>8774</v>
      </c>
      <c r="I34" s="9">
        <f t="shared" si="9"/>
        <v>18048.600000000002</v>
      </c>
      <c r="J34" s="721">
        <f t="shared" si="10"/>
        <v>29583.399999999998</v>
      </c>
      <c r="L34" s="301"/>
    </row>
    <row r="35" spans="1:12" ht="13.95" customHeight="1">
      <c r="A35" s="445">
        <v>388</v>
      </c>
      <c r="B35" s="34" t="s">
        <v>695</v>
      </c>
      <c r="C35" s="282">
        <v>194530</v>
      </c>
      <c r="D35" s="282">
        <v>8200</v>
      </c>
      <c r="E35" s="282">
        <v>12070</v>
      </c>
      <c r="F35" s="282">
        <v>17820</v>
      </c>
      <c r="G35" s="720">
        <f t="shared" si="8"/>
        <v>208147.1</v>
      </c>
      <c r="H35" s="9">
        <f t="shared" si="8"/>
        <v>8774</v>
      </c>
      <c r="I35" s="9">
        <f t="shared" si="9"/>
        <v>13397.7</v>
      </c>
      <c r="J35" s="721">
        <f t="shared" si="10"/>
        <v>21205.8</v>
      </c>
      <c r="L35" s="301"/>
    </row>
    <row r="36" spans="1:12" ht="13.2" customHeight="1">
      <c r="A36" s="445">
        <v>389</v>
      </c>
      <c r="B36" s="34" t="s">
        <v>696</v>
      </c>
      <c r="C36" s="282">
        <v>107720</v>
      </c>
      <c r="D36" s="282">
        <v>8200</v>
      </c>
      <c r="E36" s="282">
        <v>12070</v>
      </c>
      <c r="F36" s="282">
        <v>15400</v>
      </c>
      <c r="G36" s="720">
        <f t="shared" si="8"/>
        <v>115260.40000000001</v>
      </c>
      <c r="H36" s="9">
        <f t="shared" si="8"/>
        <v>8774</v>
      </c>
      <c r="I36" s="9">
        <f t="shared" si="9"/>
        <v>13397.7</v>
      </c>
      <c r="J36" s="721">
        <f t="shared" si="10"/>
        <v>18326</v>
      </c>
      <c r="L36" s="301"/>
    </row>
    <row r="37" spans="1:12" ht="14.4">
      <c r="A37" s="445">
        <v>390</v>
      </c>
      <c r="B37" s="34" t="s">
        <v>697</v>
      </c>
      <c r="C37" s="282">
        <v>107720</v>
      </c>
      <c r="D37" s="282">
        <v>8200</v>
      </c>
      <c r="E37" s="282">
        <v>12070</v>
      </c>
      <c r="F37" s="282">
        <v>15400</v>
      </c>
      <c r="G37" s="720">
        <f t="shared" si="8"/>
        <v>115260.40000000001</v>
      </c>
      <c r="H37" s="9">
        <f t="shared" si="8"/>
        <v>8774</v>
      </c>
      <c r="I37" s="9">
        <f t="shared" si="9"/>
        <v>13397.7</v>
      </c>
      <c r="J37" s="721">
        <f t="shared" si="10"/>
        <v>18326</v>
      </c>
      <c r="L37" s="301"/>
    </row>
    <row r="38" spans="1:12" s="35" customFormat="1" ht="14.4">
      <c r="A38" s="446">
        <v>393</v>
      </c>
      <c r="B38" s="34" t="s">
        <v>379</v>
      </c>
      <c r="C38" s="259">
        <v>176480</v>
      </c>
      <c r="D38" s="259">
        <v>8200</v>
      </c>
      <c r="E38" s="259">
        <v>12070</v>
      </c>
      <c r="F38" s="259">
        <v>17820</v>
      </c>
      <c r="G38" s="720">
        <f t="shared" si="8"/>
        <v>188833.6</v>
      </c>
      <c r="H38" s="9">
        <f t="shared" si="8"/>
        <v>8774</v>
      </c>
      <c r="I38" s="9">
        <f t="shared" si="9"/>
        <v>13397.7</v>
      </c>
      <c r="J38" s="721">
        <f t="shared" si="10"/>
        <v>21205.8</v>
      </c>
      <c r="L38" s="795"/>
    </row>
    <row r="39" spans="1:12" ht="14.4">
      <c r="A39" s="445">
        <v>394</v>
      </c>
      <c r="B39" s="34" t="s">
        <v>808</v>
      </c>
      <c r="C39" s="282">
        <v>194530</v>
      </c>
      <c r="D39" s="282">
        <v>8200</v>
      </c>
      <c r="E39" s="282">
        <v>12070</v>
      </c>
      <c r="F39" s="282">
        <v>17820</v>
      </c>
      <c r="G39" s="720">
        <f t="shared" si="8"/>
        <v>208147.1</v>
      </c>
      <c r="H39" s="9">
        <f t="shared" si="8"/>
        <v>8774</v>
      </c>
      <c r="I39" s="9">
        <f t="shared" si="9"/>
        <v>13397.7</v>
      </c>
      <c r="J39" s="721">
        <f t="shared" si="10"/>
        <v>21205.8</v>
      </c>
      <c r="L39" s="301"/>
    </row>
    <row r="40" spans="1:12" ht="14.4">
      <c r="A40" s="445">
        <v>395</v>
      </c>
      <c r="B40" s="34" t="s">
        <v>809</v>
      </c>
      <c r="C40" s="282">
        <v>107720</v>
      </c>
      <c r="D40" s="282">
        <v>8200</v>
      </c>
      <c r="E40" s="282">
        <v>12070</v>
      </c>
      <c r="F40" s="282">
        <v>15400</v>
      </c>
      <c r="G40" s="720">
        <f t="shared" si="8"/>
        <v>115260.40000000001</v>
      </c>
      <c r="H40" s="9">
        <f t="shared" si="8"/>
        <v>8774</v>
      </c>
      <c r="I40" s="9">
        <f t="shared" si="9"/>
        <v>13397.7</v>
      </c>
      <c r="J40" s="721">
        <f t="shared" si="10"/>
        <v>18326</v>
      </c>
      <c r="L40" s="301"/>
    </row>
    <row r="41" spans="1:12" ht="14.4">
      <c r="A41" s="445">
        <v>1110</v>
      </c>
      <c r="B41" s="34" t="s">
        <v>698</v>
      </c>
      <c r="C41" s="282">
        <v>121690</v>
      </c>
      <c r="D41" s="282">
        <v>8200</v>
      </c>
      <c r="E41" s="282">
        <v>12070</v>
      </c>
      <c r="F41" s="282">
        <v>17820</v>
      </c>
      <c r="G41" s="720">
        <f t="shared" si="8"/>
        <v>130208.3</v>
      </c>
      <c r="H41" s="9">
        <f t="shared" si="8"/>
        <v>8774</v>
      </c>
      <c r="I41" s="9">
        <f t="shared" si="9"/>
        <v>13397.7</v>
      </c>
      <c r="J41" s="721">
        <f t="shared" si="10"/>
        <v>21205.8</v>
      </c>
      <c r="L41" s="301"/>
    </row>
    <row r="42" spans="1:12" ht="14.4">
      <c r="A42" s="445">
        <v>1125</v>
      </c>
      <c r="B42" s="34" t="s">
        <v>48</v>
      </c>
      <c r="C42" s="282">
        <v>107720</v>
      </c>
      <c r="D42" s="282">
        <v>8200</v>
      </c>
      <c r="E42" s="282">
        <v>12070</v>
      </c>
      <c r="F42" s="282">
        <v>15400</v>
      </c>
      <c r="G42" s="720">
        <f t="shared" si="8"/>
        <v>115260.40000000001</v>
      </c>
      <c r="H42" s="9">
        <f t="shared" si="8"/>
        <v>8774</v>
      </c>
      <c r="I42" s="9">
        <f t="shared" si="9"/>
        <v>13397.7</v>
      </c>
      <c r="J42" s="721">
        <f t="shared" si="10"/>
        <v>18326</v>
      </c>
      <c r="L42" s="301"/>
    </row>
    <row r="43" spans="1:12" ht="14.4">
      <c r="A43" s="445">
        <v>1130</v>
      </c>
      <c r="B43" s="34" t="s">
        <v>61</v>
      </c>
      <c r="C43" s="282">
        <v>121690</v>
      </c>
      <c r="D43" s="282">
        <v>8200</v>
      </c>
      <c r="E43" s="282">
        <v>12070</v>
      </c>
      <c r="F43" s="282">
        <v>17820</v>
      </c>
      <c r="G43" s="720">
        <f t="shared" si="8"/>
        <v>130208.3</v>
      </c>
      <c r="H43" s="9">
        <f t="shared" si="8"/>
        <v>8774</v>
      </c>
      <c r="I43" s="9">
        <f t="shared" si="9"/>
        <v>13397.7</v>
      </c>
      <c r="J43" s="721">
        <f t="shared" si="10"/>
        <v>21205.8</v>
      </c>
      <c r="L43" s="301"/>
    </row>
    <row r="44" spans="1:12" ht="14.4">
      <c r="A44" s="445">
        <v>1140</v>
      </c>
      <c r="B44" s="34" t="s">
        <v>186</v>
      </c>
      <c r="C44" s="282">
        <v>107720</v>
      </c>
      <c r="D44" s="282">
        <v>8200</v>
      </c>
      <c r="E44" s="282">
        <v>12070</v>
      </c>
      <c r="F44" s="282">
        <v>15400</v>
      </c>
      <c r="G44" s="720">
        <f t="shared" si="8"/>
        <v>115260.40000000001</v>
      </c>
      <c r="H44" s="9">
        <f t="shared" si="8"/>
        <v>8774</v>
      </c>
      <c r="I44" s="9">
        <f t="shared" si="9"/>
        <v>13397.7</v>
      </c>
      <c r="J44" s="721">
        <f t="shared" si="10"/>
        <v>18326</v>
      </c>
      <c r="L44" s="301"/>
    </row>
    <row r="45" spans="1:12" ht="14.4">
      <c r="A45" s="445">
        <v>1145</v>
      </c>
      <c r="B45" s="34" t="s">
        <v>279</v>
      </c>
      <c r="C45" s="282">
        <v>96960</v>
      </c>
      <c r="D45" s="282">
        <v>8200</v>
      </c>
      <c r="E45" s="282">
        <v>12070</v>
      </c>
      <c r="F45" s="282">
        <v>17820</v>
      </c>
      <c r="G45" s="720">
        <f t="shared" si="8"/>
        <v>103747.20000000001</v>
      </c>
      <c r="H45" s="9">
        <f t="shared" si="8"/>
        <v>8774</v>
      </c>
      <c r="I45" s="9">
        <f t="shared" si="9"/>
        <v>13397.7</v>
      </c>
      <c r="J45" s="721">
        <f t="shared" si="10"/>
        <v>21205.8</v>
      </c>
      <c r="L45" s="301"/>
    </row>
    <row r="46" spans="1:12" ht="14.4">
      <c r="A46" s="445">
        <v>1155</v>
      </c>
      <c r="B46" s="34" t="s">
        <v>203</v>
      </c>
      <c r="C46" s="282">
        <v>135290</v>
      </c>
      <c r="D46" s="282">
        <v>8200</v>
      </c>
      <c r="E46" s="282">
        <v>12070</v>
      </c>
      <c r="F46" s="282">
        <v>17820</v>
      </c>
      <c r="G46" s="720">
        <f t="shared" si="8"/>
        <v>144760.30000000002</v>
      </c>
      <c r="H46" s="9">
        <f t="shared" si="8"/>
        <v>8774</v>
      </c>
      <c r="I46" s="9">
        <f t="shared" si="9"/>
        <v>13397.7</v>
      </c>
      <c r="J46" s="721">
        <f t="shared" si="10"/>
        <v>21205.8</v>
      </c>
      <c r="L46" s="301"/>
    </row>
    <row r="47" spans="1:12" ht="14.4">
      <c r="A47" s="445">
        <v>1160</v>
      </c>
      <c r="B47" s="34" t="s">
        <v>62</v>
      </c>
      <c r="C47" s="282">
        <v>135290</v>
      </c>
      <c r="D47" s="282">
        <v>8200</v>
      </c>
      <c r="E47" s="282">
        <v>12070</v>
      </c>
      <c r="F47" s="282">
        <v>17820</v>
      </c>
      <c r="G47" s="720">
        <f t="shared" si="8"/>
        <v>144760.30000000002</v>
      </c>
      <c r="H47" s="9">
        <f t="shared" si="8"/>
        <v>8774</v>
      </c>
      <c r="I47" s="9">
        <f t="shared" si="9"/>
        <v>13397.7</v>
      </c>
      <c r="J47" s="721">
        <f t="shared" si="10"/>
        <v>21205.8</v>
      </c>
      <c r="L47" s="301"/>
    </row>
    <row r="48" spans="1:12" ht="14.4">
      <c r="A48" s="445">
        <v>1170</v>
      </c>
      <c r="B48" s="34" t="s">
        <v>699</v>
      </c>
      <c r="C48" s="282">
        <v>96960</v>
      </c>
      <c r="D48" s="282">
        <v>8200</v>
      </c>
      <c r="E48" s="282">
        <v>12070</v>
      </c>
      <c r="F48" s="282">
        <v>17820</v>
      </c>
      <c r="G48" s="720">
        <f t="shared" si="8"/>
        <v>103747.20000000001</v>
      </c>
      <c r="H48" s="9">
        <f t="shared" si="8"/>
        <v>8774</v>
      </c>
      <c r="I48" s="9">
        <f t="shared" si="9"/>
        <v>13397.7</v>
      </c>
      <c r="J48" s="721">
        <f t="shared" si="10"/>
        <v>21205.8</v>
      </c>
      <c r="L48" s="301"/>
    </row>
    <row r="49" spans="1:12" ht="14.4">
      <c r="A49" s="445">
        <v>1180</v>
      </c>
      <c r="B49" s="34" t="s">
        <v>200</v>
      </c>
      <c r="C49" s="282">
        <v>107720</v>
      </c>
      <c r="D49" s="282">
        <v>8200</v>
      </c>
      <c r="E49" s="282">
        <v>12070</v>
      </c>
      <c r="F49" s="282">
        <v>15400</v>
      </c>
      <c r="G49" s="720">
        <f t="shared" si="8"/>
        <v>115260.40000000001</v>
      </c>
      <c r="H49" s="9">
        <f t="shared" si="8"/>
        <v>8774</v>
      </c>
      <c r="I49" s="9">
        <f t="shared" si="9"/>
        <v>13397.7</v>
      </c>
      <c r="J49" s="721">
        <f t="shared" si="10"/>
        <v>18326</v>
      </c>
      <c r="L49" s="301"/>
    </row>
    <row r="50" spans="1:12" s="35" customFormat="1" ht="14.4">
      <c r="A50" s="446">
        <v>1190</v>
      </c>
      <c r="B50" s="34" t="s">
        <v>899</v>
      </c>
      <c r="C50" s="259">
        <v>121690</v>
      </c>
      <c r="D50" s="259">
        <v>8200</v>
      </c>
      <c r="E50" s="259">
        <v>12070</v>
      </c>
      <c r="F50" s="259">
        <v>17820</v>
      </c>
      <c r="G50" s="720">
        <f t="shared" si="8"/>
        <v>130208.3</v>
      </c>
      <c r="H50" s="9">
        <f t="shared" si="8"/>
        <v>8774</v>
      </c>
      <c r="I50" s="9">
        <f t="shared" si="9"/>
        <v>13397.7</v>
      </c>
      <c r="J50" s="721">
        <f t="shared" si="10"/>
        <v>21205.8</v>
      </c>
      <c r="L50" s="795"/>
    </row>
    <row r="51" spans="1:12" ht="14.4">
      <c r="A51" s="445">
        <v>1195</v>
      </c>
      <c r="B51" s="34" t="s">
        <v>700</v>
      </c>
      <c r="C51" s="282">
        <v>121690</v>
      </c>
      <c r="D51" s="282">
        <v>8200</v>
      </c>
      <c r="E51" s="282">
        <v>12070</v>
      </c>
      <c r="F51" s="282">
        <v>17820</v>
      </c>
      <c r="G51" s="720">
        <f t="shared" si="8"/>
        <v>130208.3</v>
      </c>
      <c r="H51" s="9">
        <f t="shared" si="8"/>
        <v>8774</v>
      </c>
      <c r="I51" s="9">
        <f t="shared" si="9"/>
        <v>13397.7</v>
      </c>
      <c r="J51" s="721">
        <f t="shared" si="10"/>
        <v>21205.8</v>
      </c>
      <c r="L51" s="301"/>
    </row>
    <row r="52" spans="1:12" ht="14.4">
      <c r="A52" s="445">
        <v>1205</v>
      </c>
      <c r="B52" s="34" t="s">
        <v>16</v>
      </c>
      <c r="C52" s="282">
        <v>96960</v>
      </c>
      <c r="D52" s="282">
        <v>8200</v>
      </c>
      <c r="E52" s="282">
        <v>12070</v>
      </c>
      <c r="F52" s="282">
        <v>17820</v>
      </c>
      <c r="G52" s="720">
        <f t="shared" si="8"/>
        <v>103747.20000000001</v>
      </c>
      <c r="H52" s="9">
        <f t="shared" si="8"/>
        <v>8774</v>
      </c>
      <c r="I52" s="9">
        <f t="shared" si="9"/>
        <v>13397.7</v>
      </c>
      <c r="J52" s="721">
        <f t="shared" si="10"/>
        <v>21205.8</v>
      </c>
      <c r="L52" s="301"/>
    </row>
    <row r="53" spans="1:12" ht="14.4">
      <c r="A53" s="445">
        <v>1210</v>
      </c>
      <c r="B53" s="34" t="s">
        <v>18</v>
      </c>
      <c r="C53" s="282">
        <v>96960</v>
      </c>
      <c r="D53" s="282">
        <v>8200</v>
      </c>
      <c r="E53" s="282">
        <v>12070</v>
      </c>
      <c r="F53" s="282">
        <v>17820</v>
      </c>
      <c r="G53" s="720">
        <f t="shared" si="8"/>
        <v>103747.20000000001</v>
      </c>
      <c r="H53" s="9">
        <f t="shared" si="8"/>
        <v>8774</v>
      </c>
      <c r="I53" s="9">
        <f t="shared" si="9"/>
        <v>13397.7</v>
      </c>
      <c r="J53" s="721">
        <f t="shared" si="10"/>
        <v>21205.8</v>
      </c>
      <c r="L53" s="301"/>
    </row>
    <row r="54" spans="1:12" ht="14.4">
      <c r="A54" s="445">
        <v>1220</v>
      </c>
      <c r="B54" s="34" t="s">
        <v>15</v>
      </c>
      <c r="C54" s="282">
        <v>96960</v>
      </c>
      <c r="D54" s="282">
        <v>8200</v>
      </c>
      <c r="E54" s="282">
        <v>12070</v>
      </c>
      <c r="F54" s="282">
        <v>17820</v>
      </c>
      <c r="G54" s="720">
        <f t="shared" si="8"/>
        <v>103747.20000000001</v>
      </c>
      <c r="H54" s="9">
        <f t="shared" si="8"/>
        <v>8774</v>
      </c>
      <c r="I54" s="9">
        <f t="shared" si="9"/>
        <v>13397.7</v>
      </c>
      <c r="J54" s="721">
        <f t="shared" si="10"/>
        <v>21205.8</v>
      </c>
      <c r="L54" s="301"/>
    </row>
    <row r="55" spans="1:12" ht="14.4">
      <c r="A55" s="445">
        <v>1235</v>
      </c>
      <c r="B55" s="34" t="s">
        <v>210</v>
      </c>
      <c r="C55" s="282">
        <v>96960</v>
      </c>
      <c r="D55" s="282">
        <v>8200</v>
      </c>
      <c r="E55" s="282">
        <v>14260</v>
      </c>
      <c r="F55" s="282">
        <v>24860</v>
      </c>
      <c r="G55" s="720">
        <f t="shared" si="8"/>
        <v>103747.20000000001</v>
      </c>
      <c r="H55" s="9">
        <f t="shared" si="8"/>
        <v>8774</v>
      </c>
      <c r="I55" s="9">
        <f t="shared" si="9"/>
        <v>15828.600000000002</v>
      </c>
      <c r="J55" s="721">
        <f t="shared" si="10"/>
        <v>29583.399999999998</v>
      </c>
      <c r="L55" s="301"/>
    </row>
    <row r="56" spans="1:12" ht="14.4">
      <c r="A56" s="445">
        <v>1250</v>
      </c>
      <c r="B56" s="34" t="s">
        <v>701</v>
      </c>
      <c r="C56" s="282">
        <v>107720</v>
      </c>
      <c r="D56" s="282">
        <v>8200</v>
      </c>
      <c r="E56" s="282">
        <v>12070</v>
      </c>
      <c r="F56" s="282">
        <v>15400</v>
      </c>
      <c r="G56" s="720">
        <f t="shared" si="8"/>
        <v>115260.40000000001</v>
      </c>
      <c r="H56" s="9">
        <f t="shared" si="8"/>
        <v>8774</v>
      </c>
      <c r="I56" s="9">
        <f t="shared" si="9"/>
        <v>13397.7</v>
      </c>
      <c r="J56" s="721">
        <f t="shared" si="10"/>
        <v>18326</v>
      </c>
      <c r="L56" s="301"/>
    </row>
    <row r="57" spans="1:12" ht="14.4">
      <c r="A57" s="445">
        <v>1254</v>
      </c>
      <c r="B57" s="34" t="s">
        <v>702</v>
      </c>
      <c r="C57" s="282">
        <v>194530</v>
      </c>
      <c r="D57" s="282">
        <v>8200</v>
      </c>
      <c r="E57" s="282">
        <v>12070</v>
      </c>
      <c r="F57" s="282">
        <v>17820</v>
      </c>
      <c r="G57" s="720">
        <f t="shared" si="8"/>
        <v>208147.1</v>
      </c>
      <c r="H57" s="9">
        <f t="shared" si="8"/>
        <v>8774</v>
      </c>
      <c r="I57" s="9">
        <f t="shared" si="9"/>
        <v>13397.7</v>
      </c>
      <c r="J57" s="721">
        <f t="shared" si="10"/>
        <v>21205.8</v>
      </c>
      <c r="L57" s="301"/>
    </row>
    <row r="58" spans="1:12" ht="14.4">
      <c r="A58" s="445">
        <v>1255</v>
      </c>
      <c r="B58" s="34" t="s">
        <v>703</v>
      </c>
      <c r="C58" s="282">
        <v>145310</v>
      </c>
      <c r="D58" s="282">
        <v>8200</v>
      </c>
      <c r="E58" s="282">
        <v>12070</v>
      </c>
      <c r="F58" s="282">
        <v>17820</v>
      </c>
      <c r="G58" s="720">
        <f t="shared" si="8"/>
        <v>155481.70000000001</v>
      </c>
      <c r="H58" s="9">
        <f t="shared" si="8"/>
        <v>8774</v>
      </c>
      <c r="I58" s="9">
        <f t="shared" si="9"/>
        <v>13397.7</v>
      </c>
      <c r="J58" s="721">
        <f t="shared" si="10"/>
        <v>21205.8</v>
      </c>
      <c r="L58" s="301"/>
    </row>
    <row r="59" spans="1:12" ht="14.4">
      <c r="A59" s="445">
        <v>1260</v>
      </c>
      <c r="B59" s="34" t="s">
        <v>704</v>
      </c>
      <c r="C59" s="282">
        <v>82480</v>
      </c>
      <c r="D59" s="282">
        <v>8200</v>
      </c>
      <c r="E59" s="282">
        <v>12070</v>
      </c>
      <c r="F59" s="282">
        <v>17820</v>
      </c>
      <c r="G59" s="720">
        <f t="shared" si="8"/>
        <v>88253.6</v>
      </c>
      <c r="H59" s="9">
        <f t="shared" si="8"/>
        <v>8774</v>
      </c>
      <c r="I59" s="9">
        <f t="shared" si="9"/>
        <v>13397.7</v>
      </c>
      <c r="J59" s="721">
        <f t="shared" si="10"/>
        <v>21205.8</v>
      </c>
      <c r="L59" s="301"/>
    </row>
    <row r="60" spans="1:12" ht="14.4">
      <c r="A60" s="445">
        <v>1270</v>
      </c>
      <c r="B60" s="34" t="s">
        <v>705</v>
      </c>
      <c r="C60" s="282">
        <v>135290</v>
      </c>
      <c r="D60" s="282">
        <v>8200</v>
      </c>
      <c r="E60" s="282">
        <v>12070</v>
      </c>
      <c r="F60" s="282">
        <v>17820</v>
      </c>
      <c r="G60" s="720">
        <f t="shared" si="8"/>
        <v>144760.30000000002</v>
      </c>
      <c r="H60" s="9">
        <f t="shared" si="8"/>
        <v>8774</v>
      </c>
      <c r="I60" s="9">
        <f t="shared" si="9"/>
        <v>13397.7</v>
      </c>
      <c r="J60" s="721">
        <f t="shared" si="10"/>
        <v>21205.8</v>
      </c>
      <c r="L60" s="301"/>
    </row>
    <row r="61" spans="1:12" ht="14.4">
      <c r="A61" s="445">
        <v>1280</v>
      </c>
      <c r="B61" s="34" t="s">
        <v>405</v>
      </c>
      <c r="C61" s="282">
        <v>82480</v>
      </c>
      <c r="D61" s="282">
        <v>8200</v>
      </c>
      <c r="E61" s="282">
        <v>12070</v>
      </c>
      <c r="F61" s="282">
        <v>17820</v>
      </c>
      <c r="G61" s="720">
        <f t="shared" si="8"/>
        <v>88253.6</v>
      </c>
      <c r="H61" s="9">
        <f t="shared" si="8"/>
        <v>8774</v>
      </c>
      <c r="I61" s="9">
        <f t="shared" si="9"/>
        <v>13397.7</v>
      </c>
      <c r="J61" s="721">
        <f t="shared" si="10"/>
        <v>21205.8</v>
      </c>
      <c r="L61" s="301"/>
    </row>
    <row r="62" spans="1:12" ht="14.4">
      <c r="A62" s="445">
        <v>1290</v>
      </c>
      <c r="B62" s="34" t="s">
        <v>706</v>
      </c>
      <c r="C62" s="282">
        <v>82480</v>
      </c>
      <c r="D62" s="282">
        <v>8200</v>
      </c>
      <c r="E62" s="282">
        <v>12070</v>
      </c>
      <c r="F62" s="282">
        <v>17820</v>
      </c>
      <c r="G62" s="720">
        <f t="shared" si="8"/>
        <v>88253.6</v>
      </c>
      <c r="H62" s="9">
        <f t="shared" si="8"/>
        <v>8774</v>
      </c>
      <c r="I62" s="9">
        <f t="shared" si="9"/>
        <v>13397.7</v>
      </c>
      <c r="J62" s="721">
        <f t="shared" si="10"/>
        <v>21205.8</v>
      </c>
      <c r="L62" s="301"/>
    </row>
    <row r="63" spans="1:12" ht="14.4">
      <c r="A63" s="445">
        <v>1300</v>
      </c>
      <c r="B63" s="34" t="s">
        <v>707</v>
      </c>
      <c r="C63" s="282">
        <v>107720</v>
      </c>
      <c r="D63" s="282">
        <v>8200</v>
      </c>
      <c r="E63" s="282">
        <v>12070</v>
      </c>
      <c r="F63" s="282">
        <v>15400</v>
      </c>
      <c r="G63" s="720">
        <f t="shared" si="8"/>
        <v>115260.40000000001</v>
      </c>
      <c r="H63" s="9">
        <f t="shared" si="8"/>
        <v>8774</v>
      </c>
      <c r="I63" s="9">
        <f t="shared" si="9"/>
        <v>13397.7</v>
      </c>
      <c r="J63" s="721">
        <f t="shared" si="10"/>
        <v>18326</v>
      </c>
      <c r="L63" s="301"/>
    </row>
    <row r="64" spans="1:12" s="35" customFormat="1" ht="14.4">
      <c r="A64" s="446">
        <v>1315</v>
      </c>
      <c r="B64" s="34" t="s">
        <v>201</v>
      </c>
      <c r="C64" s="259">
        <v>121690</v>
      </c>
      <c r="D64" s="259">
        <v>8200</v>
      </c>
      <c r="E64" s="259">
        <v>14260</v>
      </c>
      <c r="F64" s="259">
        <v>24860</v>
      </c>
      <c r="G64" s="720">
        <f t="shared" si="8"/>
        <v>130208.3</v>
      </c>
      <c r="H64" s="9">
        <f t="shared" si="8"/>
        <v>8774</v>
      </c>
      <c r="I64" s="9">
        <f t="shared" si="9"/>
        <v>15828.600000000002</v>
      </c>
      <c r="J64" s="721">
        <f t="shared" si="10"/>
        <v>29583.399999999998</v>
      </c>
      <c r="L64" s="795"/>
    </row>
    <row r="65" spans="1:12" ht="14.4">
      <c r="A65" s="445">
        <v>1325</v>
      </c>
      <c r="B65" s="34" t="s">
        <v>47</v>
      </c>
      <c r="C65" s="282">
        <v>107720</v>
      </c>
      <c r="D65" s="282">
        <v>8200</v>
      </c>
      <c r="E65" s="282">
        <v>12070</v>
      </c>
      <c r="F65" s="282">
        <v>15400</v>
      </c>
      <c r="G65" s="720">
        <f t="shared" si="8"/>
        <v>115260.40000000001</v>
      </c>
      <c r="H65" s="9">
        <f t="shared" si="8"/>
        <v>8774</v>
      </c>
      <c r="I65" s="9">
        <f t="shared" si="9"/>
        <v>13397.7</v>
      </c>
      <c r="J65" s="721">
        <f t="shared" si="10"/>
        <v>18326</v>
      </c>
      <c r="L65" s="301"/>
    </row>
    <row r="66" spans="1:12" ht="14.4">
      <c r="A66" s="445">
        <v>1335</v>
      </c>
      <c r="B66" s="34" t="s">
        <v>20</v>
      </c>
      <c r="C66" s="282">
        <v>107720</v>
      </c>
      <c r="D66" s="282">
        <v>8200</v>
      </c>
      <c r="E66" s="282">
        <v>12070</v>
      </c>
      <c r="F66" s="282">
        <v>15400</v>
      </c>
      <c r="G66" s="720">
        <f t="shared" si="8"/>
        <v>115260.40000000001</v>
      </c>
      <c r="H66" s="9">
        <f t="shared" si="8"/>
        <v>8774</v>
      </c>
      <c r="I66" s="9">
        <f t="shared" si="9"/>
        <v>13397.7</v>
      </c>
      <c r="J66" s="721">
        <f t="shared" si="10"/>
        <v>18326</v>
      </c>
      <c r="L66" s="301"/>
    </row>
    <row r="67" spans="1:12" ht="14.4">
      <c r="A67" s="445">
        <v>1340</v>
      </c>
      <c r="B67" s="34" t="s">
        <v>216</v>
      </c>
      <c r="C67" s="282">
        <v>107720</v>
      </c>
      <c r="D67" s="282">
        <v>8200</v>
      </c>
      <c r="E67" s="282">
        <v>16260</v>
      </c>
      <c r="F67" s="282">
        <v>24860</v>
      </c>
      <c r="G67" s="720">
        <f t="shared" si="8"/>
        <v>115260.40000000001</v>
      </c>
      <c r="H67" s="9">
        <f t="shared" si="8"/>
        <v>8774</v>
      </c>
      <c r="I67" s="9">
        <f t="shared" si="9"/>
        <v>18048.600000000002</v>
      </c>
      <c r="J67" s="721">
        <f t="shared" si="10"/>
        <v>29583.399999999998</v>
      </c>
      <c r="L67" s="301"/>
    </row>
    <row r="68" spans="1:12" ht="14.4">
      <c r="A68" s="445">
        <v>1350</v>
      </c>
      <c r="B68" s="34" t="s">
        <v>23</v>
      </c>
      <c r="C68" s="282">
        <v>107720</v>
      </c>
      <c r="D68" s="282">
        <v>8200</v>
      </c>
      <c r="E68" s="282">
        <v>12070</v>
      </c>
      <c r="F68" s="282">
        <v>15400</v>
      </c>
      <c r="G68" s="720">
        <f t="shared" si="8"/>
        <v>115260.40000000001</v>
      </c>
      <c r="H68" s="9">
        <f t="shared" si="8"/>
        <v>8774</v>
      </c>
      <c r="I68" s="9">
        <f t="shared" si="9"/>
        <v>13397.7</v>
      </c>
      <c r="J68" s="721">
        <f t="shared" si="10"/>
        <v>18326</v>
      </c>
      <c r="L68" s="301"/>
    </row>
    <row r="69" spans="1:12" ht="14.4">
      <c r="A69" s="445">
        <v>1355</v>
      </c>
      <c r="B69" s="34" t="s">
        <v>276</v>
      </c>
      <c r="C69" s="282">
        <v>96960</v>
      </c>
      <c r="D69" s="282">
        <v>8200</v>
      </c>
      <c r="E69" s="282">
        <v>12070</v>
      </c>
      <c r="F69" s="282">
        <v>17820</v>
      </c>
      <c r="G69" s="720">
        <f t="shared" si="8"/>
        <v>103747.20000000001</v>
      </c>
      <c r="H69" s="9">
        <f t="shared" si="8"/>
        <v>8774</v>
      </c>
      <c r="I69" s="9">
        <f t="shared" si="9"/>
        <v>13397.7</v>
      </c>
      <c r="J69" s="721">
        <f t="shared" si="10"/>
        <v>21205.8</v>
      </c>
      <c r="L69" s="301"/>
    </row>
    <row r="70" spans="1:12" ht="14.4">
      <c r="A70" s="445">
        <v>1360</v>
      </c>
      <c r="B70" s="34" t="s">
        <v>708</v>
      </c>
      <c r="C70" s="282">
        <v>96960</v>
      </c>
      <c r="D70" s="282">
        <v>8200</v>
      </c>
      <c r="E70" s="282">
        <v>12070</v>
      </c>
      <c r="F70" s="282">
        <v>17820</v>
      </c>
      <c r="G70" s="720">
        <f t="shared" si="8"/>
        <v>103747.20000000001</v>
      </c>
      <c r="H70" s="9">
        <f t="shared" si="8"/>
        <v>8774</v>
      </c>
      <c r="I70" s="9">
        <f t="shared" si="9"/>
        <v>13397.7</v>
      </c>
      <c r="J70" s="721">
        <f t="shared" si="10"/>
        <v>21205.8</v>
      </c>
      <c r="L70" s="301"/>
    </row>
    <row r="71" spans="1:12" ht="14.4">
      <c r="A71" s="445">
        <v>1370</v>
      </c>
      <c r="B71" s="34" t="s">
        <v>215</v>
      </c>
      <c r="C71" s="282">
        <v>96960</v>
      </c>
      <c r="D71" s="282">
        <v>8200</v>
      </c>
      <c r="E71" s="282">
        <v>12070</v>
      </c>
      <c r="F71" s="282">
        <v>17820</v>
      </c>
      <c r="G71" s="720">
        <f t="shared" si="8"/>
        <v>103747.20000000001</v>
      </c>
      <c r="H71" s="9">
        <f t="shared" si="8"/>
        <v>8774</v>
      </c>
      <c r="I71" s="9">
        <f t="shared" si="9"/>
        <v>13397.7</v>
      </c>
      <c r="J71" s="721">
        <f t="shared" si="10"/>
        <v>21205.8</v>
      </c>
      <c r="L71" s="301"/>
    </row>
    <row r="72" spans="1:12" ht="14.4">
      <c r="A72" s="445">
        <v>1380</v>
      </c>
      <c r="B72" s="34" t="s">
        <v>223</v>
      </c>
      <c r="C72" s="282">
        <v>121690</v>
      </c>
      <c r="D72" s="282">
        <v>8200</v>
      </c>
      <c r="E72" s="282">
        <v>12070</v>
      </c>
      <c r="F72" s="282">
        <v>15400</v>
      </c>
      <c r="G72" s="720">
        <f t="shared" si="8"/>
        <v>130208.3</v>
      </c>
      <c r="H72" s="9">
        <f t="shared" si="8"/>
        <v>8774</v>
      </c>
      <c r="I72" s="9">
        <f t="shared" si="9"/>
        <v>13397.7</v>
      </c>
      <c r="J72" s="721">
        <f t="shared" si="10"/>
        <v>18326</v>
      </c>
      <c r="L72" s="301"/>
    </row>
    <row r="73" spans="1:12" ht="14.4">
      <c r="A73" s="445">
        <v>1390</v>
      </c>
      <c r="B73" s="34" t="s">
        <v>64</v>
      </c>
      <c r="C73" s="282">
        <v>96960</v>
      </c>
      <c r="D73" s="282">
        <v>8200</v>
      </c>
      <c r="E73" s="282">
        <v>12070</v>
      </c>
      <c r="F73" s="282">
        <v>17820</v>
      </c>
      <c r="G73" s="720">
        <f t="shared" si="8"/>
        <v>103747.20000000001</v>
      </c>
      <c r="H73" s="9">
        <f t="shared" si="8"/>
        <v>8774</v>
      </c>
      <c r="I73" s="9">
        <f t="shared" si="9"/>
        <v>13397.7</v>
      </c>
      <c r="J73" s="721">
        <f t="shared" si="10"/>
        <v>21205.8</v>
      </c>
      <c r="L73" s="301"/>
    </row>
    <row r="74" spans="1:12" ht="14.4">
      <c r="A74" s="445">
        <v>1405</v>
      </c>
      <c r="B74" s="34" t="s">
        <v>213</v>
      </c>
      <c r="C74" s="282">
        <v>121690</v>
      </c>
      <c r="D74" s="282">
        <v>8200</v>
      </c>
      <c r="E74" s="282">
        <v>12070</v>
      </c>
      <c r="F74" s="282">
        <v>17820</v>
      </c>
      <c r="G74" s="720">
        <f t="shared" si="8"/>
        <v>130208.3</v>
      </c>
      <c r="H74" s="9">
        <f t="shared" si="8"/>
        <v>8774</v>
      </c>
      <c r="I74" s="9">
        <f t="shared" si="9"/>
        <v>13397.7</v>
      </c>
      <c r="J74" s="721">
        <f t="shared" si="10"/>
        <v>21205.8</v>
      </c>
      <c r="L74" s="301"/>
    </row>
    <row r="75" spans="1:12" ht="14.4">
      <c r="A75" s="445">
        <v>1410</v>
      </c>
      <c r="B75" s="34" t="s">
        <v>709</v>
      </c>
      <c r="C75" s="282">
        <v>107720</v>
      </c>
      <c r="D75" s="282">
        <v>8200</v>
      </c>
      <c r="E75" s="282">
        <v>12070</v>
      </c>
      <c r="F75" s="282">
        <v>15400</v>
      </c>
      <c r="G75" s="720">
        <f t="shared" si="8"/>
        <v>115260.40000000001</v>
      </c>
      <c r="H75" s="9">
        <f t="shared" si="8"/>
        <v>8774</v>
      </c>
      <c r="I75" s="9">
        <f t="shared" si="9"/>
        <v>13397.7</v>
      </c>
      <c r="J75" s="721">
        <f t="shared" si="10"/>
        <v>18326</v>
      </c>
      <c r="L75" s="301"/>
    </row>
    <row r="76" spans="1:12" ht="14.4">
      <c r="A76" s="445">
        <v>1411</v>
      </c>
      <c r="B76" s="34" t="s">
        <v>426</v>
      </c>
      <c r="C76" s="282">
        <v>107720</v>
      </c>
      <c r="D76" s="282">
        <v>8200</v>
      </c>
      <c r="E76" s="282">
        <v>12070</v>
      </c>
      <c r="F76" s="282">
        <v>15400</v>
      </c>
      <c r="G76" s="720">
        <f t="shared" si="8"/>
        <v>115260.40000000001</v>
      </c>
      <c r="H76" s="9">
        <f t="shared" si="8"/>
        <v>8774</v>
      </c>
      <c r="I76" s="9">
        <f t="shared" si="9"/>
        <v>13397.7</v>
      </c>
      <c r="J76" s="721">
        <f t="shared" si="10"/>
        <v>18326</v>
      </c>
      <c r="L76" s="301"/>
    </row>
    <row r="77" spans="1:12" ht="14.4">
      <c r="A77" s="445">
        <v>1412</v>
      </c>
      <c r="B77" s="34" t="s">
        <v>427</v>
      </c>
      <c r="C77" s="282">
        <v>107720</v>
      </c>
      <c r="D77" s="282">
        <v>8200</v>
      </c>
      <c r="E77" s="282">
        <v>12070</v>
      </c>
      <c r="F77" s="282">
        <v>15400</v>
      </c>
      <c r="G77" s="720">
        <f t="shared" si="8"/>
        <v>115260.40000000001</v>
      </c>
      <c r="H77" s="9">
        <f t="shared" si="8"/>
        <v>8774</v>
      </c>
      <c r="I77" s="9">
        <f t="shared" si="9"/>
        <v>13397.7</v>
      </c>
      <c r="J77" s="721">
        <f t="shared" si="10"/>
        <v>18326</v>
      </c>
      <c r="L77" s="301"/>
    </row>
    <row r="78" spans="1:12" ht="14.4">
      <c r="A78" s="445">
        <v>1415</v>
      </c>
      <c r="B78" s="34" t="s">
        <v>710</v>
      </c>
      <c r="C78" s="282">
        <v>107720</v>
      </c>
      <c r="D78" s="282">
        <v>8200</v>
      </c>
      <c r="E78" s="282">
        <v>12070</v>
      </c>
      <c r="F78" s="282">
        <v>15400</v>
      </c>
      <c r="G78" s="720">
        <f t="shared" si="8"/>
        <v>115260.40000000001</v>
      </c>
      <c r="H78" s="9">
        <f t="shared" si="8"/>
        <v>8774</v>
      </c>
      <c r="I78" s="9">
        <f t="shared" si="9"/>
        <v>13397.7</v>
      </c>
      <c r="J78" s="721">
        <f t="shared" si="10"/>
        <v>18326</v>
      </c>
      <c r="L78" s="301"/>
    </row>
    <row r="79" spans="1:12" ht="14.4">
      <c r="A79" s="445">
        <v>1420</v>
      </c>
      <c r="B79" s="34" t="s">
        <v>711</v>
      </c>
      <c r="C79" s="282">
        <v>107720</v>
      </c>
      <c r="D79" s="282">
        <v>8200</v>
      </c>
      <c r="E79" s="282">
        <v>12070</v>
      </c>
      <c r="F79" s="282">
        <v>15400</v>
      </c>
      <c r="G79" s="720">
        <f t="shared" si="8"/>
        <v>115260.40000000001</v>
      </c>
      <c r="H79" s="9">
        <f t="shared" si="8"/>
        <v>8774</v>
      </c>
      <c r="I79" s="9">
        <f t="shared" si="9"/>
        <v>13397.7</v>
      </c>
      <c r="J79" s="721">
        <f t="shared" si="10"/>
        <v>18326</v>
      </c>
      <c r="L79" s="301"/>
    </row>
    <row r="80" spans="1:12" ht="14.4">
      <c r="A80" s="445">
        <v>1425</v>
      </c>
      <c r="B80" s="34" t="s">
        <v>24</v>
      </c>
      <c r="C80" s="282">
        <v>107720</v>
      </c>
      <c r="D80" s="282">
        <v>8200</v>
      </c>
      <c r="E80" s="282">
        <v>12070</v>
      </c>
      <c r="F80" s="282">
        <v>15400</v>
      </c>
      <c r="G80" s="720">
        <f t="shared" si="8"/>
        <v>115260.40000000001</v>
      </c>
      <c r="H80" s="9">
        <f t="shared" si="8"/>
        <v>8774</v>
      </c>
      <c r="I80" s="9">
        <f t="shared" si="9"/>
        <v>13397.7</v>
      </c>
      <c r="J80" s="721">
        <f t="shared" si="10"/>
        <v>18326</v>
      </c>
      <c r="L80" s="301"/>
    </row>
    <row r="81" spans="1:12" ht="14.4">
      <c r="A81" s="445">
        <v>1430</v>
      </c>
      <c r="B81" s="34" t="s">
        <v>17</v>
      </c>
      <c r="C81" s="282">
        <v>96960</v>
      </c>
      <c r="D81" s="282">
        <v>8200</v>
      </c>
      <c r="E81" s="282">
        <v>12070</v>
      </c>
      <c r="F81" s="282">
        <v>17820</v>
      </c>
      <c r="G81" s="720">
        <f t="shared" si="8"/>
        <v>103747.20000000001</v>
      </c>
      <c r="H81" s="9">
        <f t="shared" si="8"/>
        <v>8774</v>
      </c>
      <c r="I81" s="9">
        <f t="shared" si="9"/>
        <v>13397.7</v>
      </c>
      <c r="J81" s="721">
        <f t="shared" si="10"/>
        <v>21205.8</v>
      </c>
      <c r="L81" s="301"/>
    </row>
    <row r="82" spans="1:12" ht="14.4">
      <c r="A82" s="445">
        <v>1435</v>
      </c>
      <c r="B82" s="34" t="s">
        <v>712</v>
      </c>
      <c r="C82" s="282">
        <v>107720</v>
      </c>
      <c r="D82" s="282">
        <v>8200</v>
      </c>
      <c r="E82" s="282">
        <v>12070</v>
      </c>
      <c r="F82" s="282">
        <v>15400</v>
      </c>
      <c r="G82" s="720">
        <f t="shared" si="8"/>
        <v>115260.40000000001</v>
      </c>
      <c r="H82" s="9">
        <f t="shared" si="8"/>
        <v>8774</v>
      </c>
      <c r="I82" s="9">
        <f t="shared" si="9"/>
        <v>13397.7</v>
      </c>
      <c r="J82" s="721">
        <f t="shared" si="10"/>
        <v>18326</v>
      </c>
      <c r="L82" s="301"/>
    </row>
    <row r="83" spans="1:12" ht="14.4">
      <c r="A83" s="445">
        <v>1440</v>
      </c>
      <c r="B83" s="34" t="s">
        <v>214</v>
      </c>
      <c r="C83" s="282">
        <v>96960</v>
      </c>
      <c r="D83" s="282">
        <v>8200</v>
      </c>
      <c r="E83" s="282">
        <v>16260</v>
      </c>
      <c r="F83" s="282">
        <v>24860</v>
      </c>
      <c r="G83" s="720">
        <f t="shared" si="8"/>
        <v>103747.20000000001</v>
      </c>
      <c r="H83" s="9">
        <f t="shared" si="8"/>
        <v>8774</v>
      </c>
      <c r="I83" s="9">
        <f t="shared" si="9"/>
        <v>18048.600000000002</v>
      </c>
      <c r="J83" s="721">
        <f t="shared" si="10"/>
        <v>29583.399999999998</v>
      </c>
      <c r="L83" s="301"/>
    </row>
    <row r="84" spans="1:12" ht="14.4">
      <c r="A84" s="445">
        <v>1445</v>
      </c>
      <c r="B84" s="34" t="s">
        <v>60</v>
      </c>
      <c r="C84" s="282">
        <v>96960</v>
      </c>
      <c r="D84" s="282">
        <v>8200</v>
      </c>
      <c r="E84" s="282">
        <v>12070</v>
      </c>
      <c r="F84" s="282">
        <v>17820</v>
      </c>
      <c r="G84" s="720">
        <f t="shared" si="8"/>
        <v>103747.20000000001</v>
      </c>
      <c r="H84" s="9">
        <f t="shared" si="8"/>
        <v>8774</v>
      </c>
      <c r="I84" s="9">
        <f t="shared" si="9"/>
        <v>13397.7</v>
      </c>
      <c r="J84" s="721">
        <f t="shared" si="10"/>
        <v>21205.8</v>
      </c>
      <c r="L84" s="301"/>
    </row>
    <row r="85" spans="1:12" ht="14.4">
      <c r="A85" s="445">
        <v>1450</v>
      </c>
      <c r="B85" s="34" t="s">
        <v>22</v>
      </c>
      <c r="C85" s="282">
        <v>96960</v>
      </c>
      <c r="D85" s="282">
        <v>8200</v>
      </c>
      <c r="E85" s="282">
        <v>12070</v>
      </c>
      <c r="F85" s="282">
        <v>17820</v>
      </c>
      <c r="G85" s="720">
        <f t="shared" si="8"/>
        <v>103747.20000000001</v>
      </c>
      <c r="H85" s="9">
        <f t="shared" si="8"/>
        <v>8774</v>
      </c>
      <c r="I85" s="9">
        <f t="shared" si="9"/>
        <v>13397.7</v>
      </c>
      <c r="J85" s="721">
        <f t="shared" si="10"/>
        <v>21205.8</v>
      </c>
      <c r="L85" s="301"/>
    </row>
    <row r="86" spans="1:12" ht="14.4">
      <c r="A86" s="445">
        <v>1455</v>
      </c>
      <c r="B86" s="34" t="s">
        <v>274</v>
      </c>
      <c r="C86" s="282">
        <v>96960</v>
      </c>
      <c r="D86" s="282">
        <v>8200</v>
      </c>
      <c r="E86" s="282">
        <v>12070</v>
      </c>
      <c r="F86" s="282">
        <v>17820</v>
      </c>
      <c r="G86" s="720">
        <f t="shared" si="8"/>
        <v>103747.20000000001</v>
      </c>
      <c r="H86" s="9">
        <f t="shared" si="8"/>
        <v>8774</v>
      </c>
      <c r="I86" s="9">
        <f t="shared" si="9"/>
        <v>13397.7</v>
      </c>
      <c r="J86" s="721">
        <f t="shared" si="10"/>
        <v>21205.8</v>
      </c>
      <c r="L86" s="301"/>
    </row>
    <row r="87" spans="1:12" ht="14.4">
      <c r="A87" s="445">
        <v>1460</v>
      </c>
      <c r="B87" s="34" t="s">
        <v>378</v>
      </c>
      <c r="C87" s="282">
        <v>107720</v>
      </c>
      <c r="D87" s="282">
        <v>8200</v>
      </c>
      <c r="E87" s="282">
        <v>18320</v>
      </c>
      <c r="F87" s="282">
        <v>31430</v>
      </c>
      <c r="G87" s="720">
        <f t="shared" si="8"/>
        <v>115260.40000000001</v>
      </c>
      <c r="H87" s="9">
        <f t="shared" si="8"/>
        <v>8774</v>
      </c>
      <c r="I87" s="9">
        <f t="shared" si="9"/>
        <v>20335.2</v>
      </c>
      <c r="J87" s="721">
        <f t="shared" si="10"/>
        <v>37401.699999999997</v>
      </c>
      <c r="L87" s="301"/>
    </row>
    <row r="88" spans="1:12" ht="14.4">
      <c r="A88" s="445">
        <v>1465</v>
      </c>
      <c r="B88" s="34" t="s">
        <v>713</v>
      </c>
      <c r="C88" s="282">
        <v>107720</v>
      </c>
      <c r="D88" s="282">
        <v>8200</v>
      </c>
      <c r="E88" s="282">
        <v>12070</v>
      </c>
      <c r="F88" s="282">
        <v>24860</v>
      </c>
      <c r="G88" s="720">
        <f t="shared" si="8"/>
        <v>115260.40000000001</v>
      </c>
      <c r="H88" s="9">
        <f t="shared" si="8"/>
        <v>8774</v>
      </c>
      <c r="I88" s="9">
        <f t="shared" si="9"/>
        <v>13397.7</v>
      </c>
      <c r="J88" s="721">
        <f t="shared" si="10"/>
        <v>29583.399999999998</v>
      </c>
      <c r="L88" s="301"/>
    </row>
    <row r="89" spans="1:12" ht="14.4">
      <c r="A89" s="445">
        <v>1470</v>
      </c>
      <c r="B89" s="34" t="s">
        <v>133</v>
      </c>
      <c r="C89" s="282">
        <v>96960</v>
      </c>
      <c r="D89" s="282">
        <v>8200</v>
      </c>
      <c r="E89" s="282">
        <v>20130</v>
      </c>
      <c r="F89" s="282">
        <v>39710</v>
      </c>
      <c r="G89" s="720">
        <f t="shared" si="8"/>
        <v>103747.20000000001</v>
      </c>
      <c r="H89" s="9">
        <f t="shared" si="8"/>
        <v>8774</v>
      </c>
      <c r="I89" s="9">
        <f t="shared" si="9"/>
        <v>22344.300000000003</v>
      </c>
      <c r="J89" s="721">
        <f t="shared" si="10"/>
        <v>47254.9</v>
      </c>
      <c r="L89" s="301"/>
    </row>
    <row r="90" spans="1:12" ht="14.4">
      <c r="A90" s="445">
        <v>1495</v>
      </c>
      <c r="B90" s="34" t="s">
        <v>278</v>
      </c>
      <c r="C90" s="282">
        <v>121690</v>
      </c>
      <c r="D90" s="282">
        <v>8200</v>
      </c>
      <c r="E90" s="282">
        <v>12070</v>
      </c>
      <c r="F90" s="282">
        <v>17820</v>
      </c>
      <c r="G90" s="720">
        <f t="shared" si="8"/>
        <v>130208.3</v>
      </c>
      <c r="H90" s="9">
        <f t="shared" si="8"/>
        <v>8774</v>
      </c>
      <c r="I90" s="9">
        <f t="shared" si="9"/>
        <v>13397.7</v>
      </c>
      <c r="J90" s="721">
        <f t="shared" si="10"/>
        <v>21205.8</v>
      </c>
      <c r="L90" s="301"/>
    </row>
    <row r="91" spans="1:12" ht="14.4">
      <c r="A91" s="445">
        <v>1515</v>
      </c>
      <c r="B91" s="34" t="s">
        <v>733</v>
      </c>
      <c r="C91" s="282">
        <v>107720</v>
      </c>
      <c r="D91" s="282">
        <v>8200</v>
      </c>
      <c r="E91" s="282">
        <v>12070</v>
      </c>
      <c r="F91" s="282">
        <v>24860</v>
      </c>
      <c r="G91" s="720">
        <f t="shared" si="8"/>
        <v>115260.40000000001</v>
      </c>
      <c r="H91" s="9">
        <f t="shared" si="8"/>
        <v>8774</v>
      </c>
      <c r="I91" s="9">
        <f t="shared" si="9"/>
        <v>13397.7</v>
      </c>
      <c r="J91" s="721">
        <f t="shared" si="10"/>
        <v>29583.399999999998</v>
      </c>
      <c r="L91" s="301"/>
    </row>
    <row r="92" spans="1:12" ht="14.4">
      <c r="A92" s="445">
        <v>1520</v>
      </c>
      <c r="B92" s="34" t="s">
        <v>277</v>
      </c>
      <c r="C92" s="282">
        <v>135290</v>
      </c>
      <c r="D92" s="282">
        <v>8200</v>
      </c>
      <c r="E92" s="282">
        <v>12070</v>
      </c>
      <c r="F92" s="282">
        <v>17820</v>
      </c>
      <c r="G92" s="720">
        <f t="shared" si="8"/>
        <v>144760.30000000002</v>
      </c>
      <c r="H92" s="9">
        <f t="shared" si="8"/>
        <v>8774</v>
      </c>
      <c r="I92" s="9">
        <f t="shared" si="9"/>
        <v>13397.7</v>
      </c>
      <c r="J92" s="721">
        <f t="shared" si="10"/>
        <v>21205.8</v>
      </c>
      <c r="L92" s="301"/>
    </row>
    <row r="93" spans="1:12" ht="14.4">
      <c r="A93" s="445">
        <v>1525</v>
      </c>
      <c r="B93" s="34" t="s">
        <v>19</v>
      </c>
      <c r="C93" s="282">
        <v>107720</v>
      </c>
      <c r="D93" s="282">
        <v>8200</v>
      </c>
      <c r="E93" s="282">
        <v>12070</v>
      </c>
      <c r="F93" s="282">
        <v>24860</v>
      </c>
      <c r="G93" s="720">
        <f t="shared" si="8"/>
        <v>115260.40000000001</v>
      </c>
      <c r="H93" s="9">
        <f t="shared" si="8"/>
        <v>8774</v>
      </c>
      <c r="I93" s="9">
        <f t="shared" si="9"/>
        <v>13397.7</v>
      </c>
      <c r="J93" s="721">
        <f t="shared" si="10"/>
        <v>29583.399999999998</v>
      </c>
      <c r="L93" s="301"/>
    </row>
    <row r="94" spans="1:12" ht="14.4">
      <c r="A94" s="445">
        <v>1530</v>
      </c>
      <c r="B94" s="34" t="s">
        <v>275</v>
      </c>
      <c r="C94" s="282">
        <v>135290</v>
      </c>
      <c r="D94" s="282">
        <v>8200</v>
      </c>
      <c r="E94" s="282">
        <v>12070</v>
      </c>
      <c r="F94" s="282">
        <v>17820</v>
      </c>
      <c r="G94" s="720">
        <f t="shared" ref="G94:H137" si="11">C94*1.07</f>
        <v>144760.30000000002</v>
      </c>
      <c r="H94" s="9">
        <f t="shared" si="11"/>
        <v>8774</v>
      </c>
      <c r="I94" s="9">
        <f t="shared" si="9"/>
        <v>13397.7</v>
      </c>
      <c r="J94" s="721">
        <f t="shared" si="10"/>
        <v>21205.8</v>
      </c>
      <c r="L94" s="301"/>
    </row>
    <row r="95" spans="1:12" ht="14.4">
      <c r="A95" s="445">
        <v>1535</v>
      </c>
      <c r="B95" s="34" t="s">
        <v>714</v>
      </c>
      <c r="C95" s="282">
        <v>121690</v>
      </c>
      <c r="D95" s="282">
        <v>8200</v>
      </c>
      <c r="E95" s="282">
        <v>12070</v>
      </c>
      <c r="F95" s="282">
        <v>17820</v>
      </c>
      <c r="G95" s="720">
        <f t="shared" si="11"/>
        <v>130208.3</v>
      </c>
      <c r="H95" s="9">
        <f t="shared" si="11"/>
        <v>8774</v>
      </c>
      <c r="I95" s="9">
        <f t="shared" ref="I95:I137" si="12">E95*1.11</f>
        <v>13397.7</v>
      </c>
      <c r="J95" s="721">
        <f t="shared" si="10"/>
        <v>21205.8</v>
      </c>
      <c r="L95" s="301"/>
    </row>
    <row r="96" spans="1:12" ht="14.4">
      <c r="A96" s="445">
        <v>431</v>
      </c>
      <c r="B96" s="34" t="s">
        <v>724</v>
      </c>
      <c r="C96" s="282">
        <v>176480</v>
      </c>
      <c r="D96" s="282">
        <v>8200</v>
      </c>
      <c r="E96" s="282">
        <v>12070</v>
      </c>
      <c r="F96" s="282">
        <v>17820</v>
      </c>
      <c r="G96" s="720">
        <f t="shared" si="11"/>
        <v>188833.6</v>
      </c>
      <c r="H96" s="9">
        <f t="shared" si="11"/>
        <v>8774</v>
      </c>
      <c r="I96" s="9">
        <f t="shared" si="12"/>
        <v>13397.7</v>
      </c>
      <c r="J96" s="721">
        <f t="shared" ref="J96:J137" si="13">F96*1.19</f>
        <v>21205.8</v>
      </c>
      <c r="L96" s="301"/>
    </row>
    <row r="97" spans="1:12" ht="14.4">
      <c r="A97" s="445">
        <v>1546</v>
      </c>
      <c r="B97" s="34" t="s">
        <v>469</v>
      </c>
      <c r="C97" s="282">
        <v>176480</v>
      </c>
      <c r="D97" s="282">
        <v>8200</v>
      </c>
      <c r="E97" s="282">
        <v>12070</v>
      </c>
      <c r="F97" s="282">
        <v>17820</v>
      </c>
      <c r="G97" s="720">
        <f t="shared" si="11"/>
        <v>188833.6</v>
      </c>
      <c r="H97" s="9">
        <f t="shared" si="11"/>
        <v>8774</v>
      </c>
      <c r="I97" s="9">
        <f t="shared" si="12"/>
        <v>13397.7</v>
      </c>
      <c r="J97" s="721">
        <f t="shared" si="13"/>
        <v>21205.8</v>
      </c>
      <c r="L97" s="301"/>
    </row>
    <row r="98" spans="1:12" ht="14.4">
      <c r="A98" s="445">
        <v>1559</v>
      </c>
      <c r="B98" s="34" t="s">
        <v>406</v>
      </c>
      <c r="C98" s="282">
        <v>194530</v>
      </c>
      <c r="D98" s="282">
        <v>8200</v>
      </c>
      <c r="E98" s="282">
        <v>12070</v>
      </c>
      <c r="F98" s="282">
        <v>17820</v>
      </c>
      <c r="G98" s="720">
        <f t="shared" si="11"/>
        <v>208147.1</v>
      </c>
      <c r="H98" s="9">
        <f t="shared" si="11"/>
        <v>8774</v>
      </c>
      <c r="I98" s="9">
        <f t="shared" si="12"/>
        <v>13397.7</v>
      </c>
      <c r="J98" s="721">
        <f t="shared" si="13"/>
        <v>21205.8</v>
      </c>
      <c r="L98" s="301"/>
    </row>
    <row r="99" spans="1:12" s="35" customFormat="1" ht="14.4">
      <c r="A99" s="446">
        <v>1560</v>
      </c>
      <c r="B99" s="34" t="s">
        <v>468</v>
      </c>
      <c r="C99" s="259">
        <v>107720</v>
      </c>
      <c r="D99" s="259">
        <v>8200</v>
      </c>
      <c r="E99" s="259">
        <v>12070</v>
      </c>
      <c r="F99" s="259">
        <v>17820</v>
      </c>
      <c r="G99" s="720">
        <f t="shared" si="11"/>
        <v>115260.40000000001</v>
      </c>
      <c r="H99" s="9">
        <f t="shared" si="11"/>
        <v>8774</v>
      </c>
      <c r="I99" s="9">
        <f t="shared" si="12"/>
        <v>13397.7</v>
      </c>
      <c r="J99" s="721">
        <f t="shared" si="13"/>
        <v>21205.8</v>
      </c>
      <c r="L99" s="795"/>
    </row>
    <row r="100" spans="1:12" ht="14.4">
      <c r="A100" s="445">
        <v>1565</v>
      </c>
      <c r="B100" s="34" t="s">
        <v>224</v>
      </c>
      <c r="C100" s="282">
        <v>121690</v>
      </c>
      <c r="D100" s="282">
        <v>8200</v>
      </c>
      <c r="E100" s="282">
        <v>12070</v>
      </c>
      <c r="F100" s="282">
        <v>17820</v>
      </c>
      <c r="G100" s="720">
        <f t="shared" si="11"/>
        <v>130208.3</v>
      </c>
      <c r="H100" s="9">
        <f t="shared" si="11"/>
        <v>8774</v>
      </c>
      <c r="I100" s="9">
        <f t="shared" si="12"/>
        <v>13397.7</v>
      </c>
      <c r="J100" s="721">
        <f t="shared" si="13"/>
        <v>21205.8</v>
      </c>
      <c r="L100" s="301"/>
    </row>
    <row r="101" spans="1:12" ht="14.4">
      <c r="A101" s="445">
        <v>1570</v>
      </c>
      <c r="B101" s="34" t="s">
        <v>442</v>
      </c>
      <c r="C101" s="282">
        <v>145310</v>
      </c>
      <c r="D101" s="282">
        <v>8200</v>
      </c>
      <c r="E101" s="282">
        <v>12070</v>
      </c>
      <c r="F101" s="282">
        <v>17820</v>
      </c>
      <c r="G101" s="720">
        <f t="shared" si="11"/>
        <v>155481.70000000001</v>
      </c>
      <c r="H101" s="9">
        <f t="shared" si="11"/>
        <v>8774</v>
      </c>
      <c r="I101" s="9">
        <f t="shared" si="12"/>
        <v>13397.7</v>
      </c>
      <c r="J101" s="721">
        <f t="shared" si="13"/>
        <v>21205.8</v>
      </c>
      <c r="L101" s="301"/>
    </row>
    <row r="102" spans="1:12" ht="14.4">
      <c r="A102" s="445">
        <v>1575</v>
      </c>
      <c r="B102" s="34" t="s">
        <v>180</v>
      </c>
      <c r="C102" s="282">
        <v>82480</v>
      </c>
      <c r="D102" s="282">
        <v>8200</v>
      </c>
      <c r="E102" s="282">
        <v>12070</v>
      </c>
      <c r="F102" s="282">
        <v>17820</v>
      </c>
      <c r="G102" s="720">
        <f t="shared" si="11"/>
        <v>88253.6</v>
      </c>
      <c r="H102" s="9">
        <f t="shared" si="11"/>
        <v>8774</v>
      </c>
      <c r="I102" s="9">
        <f t="shared" si="12"/>
        <v>13397.7</v>
      </c>
      <c r="J102" s="721">
        <f t="shared" si="13"/>
        <v>21205.8</v>
      </c>
      <c r="L102" s="301"/>
    </row>
    <row r="103" spans="1:12" ht="14.4">
      <c r="A103" s="445">
        <v>1700</v>
      </c>
      <c r="B103" s="34" t="s">
        <v>179</v>
      </c>
      <c r="C103" s="282">
        <v>82480</v>
      </c>
      <c r="D103" s="282">
        <v>8200</v>
      </c>
      <c r="E103" s="282">
        <v>12070</v>
      </c>
      <c r="F103" s="282">
        <v>17820</v>
      </c>
      <c r="G103" s="720">
        <f t="shared" si="11"/>
        <v>88253.6</v>
      </c>
      <c r="H103" s="9">
        <f t="shared" si="11"/>
        <v>8774</v>
      </c>
      <c r="I103" s="9">
        <f t="shared" si="12"/>
        <v>13397.7</v>
      </c>
      <c r="J103" s="721">
        <f t="shared" si="13"/>
        <v>21205.8</v>
      </c>
      <c r="L103" s="301"/>
    </row>
    <row r="104" spans="1:12" ht="14.4">
      <c r="A104" s="445">
        <v>1750</v>
      </c>
      <c r="B104" s="34" t="s">
        <v>247</v>
      </c>
      <c r="C104" s="282">
        <v>96960</v>
      </c>
      <c r="D104" s="282">
        <v>8200</v>
      </c>
      <c r="E104" s="282">
        <v>12070</v>
      </c>
      <c r="F104" s="282">
        <v>17820</v>
      </c>
      <c r="G104" s="720">
        <f t="shared" si="11"/>
        <v>103747.20000000001</v>
      </c>
      <c r="H104" s="9">
        <f t="shared" si="11"/>
        <v>8774</v>
      </c>
      <c r="I104" s="9">
        <f t="shared" si="12"/>
        <v>13397.7</v>
      </c>
      <c r="J104" s="721">
        <f t="shared" si="13"/>
        <v>21205.8</v>
      </c>
      <c r="L104" s="301"/>
    </row>
    <row r="105" spans="1:12" ht="14.4">
      <c r="A105" s="445">
        <v>1760</v>
      </c>
      <c r="B105" s="34" t="s">
        <v>715</v>
      </c>
      <c r="C105" s="282">
        <v>96960</v>
      </c>
      <c r="D105" s="282">
        <v>8200</v>
      </c>
      <c r="E105" s="282">
        <v>12070</v>
      </c>
      <c r="F105" s="282">
        <v>31430</v>
      </c>
      <c r="G105" s="720">
        <f t="shared" si="11"/>
        <v>103747.20000000001</v>
      </c>
      <c r="H105" s="9">
        <f t="shared" si="11"/>
        <v>8774</v>
      </c>
      <c r="I105" s="9">
        <f t="shared" si="12"/>
        <v>13397.7</v>
      </c>
      <c r="J105" s="721">
        <f t="shared" si="13"/>
        <v>37401.699999999997</v>
      </c>
      <c r="L105" s="301"/>
    </row>
    <row r="106" spans="1:12" ht="14.4">
      <c r="A106" s="445">
        <v>1820</v>
      </c>
      <c r="B106" s="34" t="s">
        <v>131</v>
      </c>
      <c r="C106" s="282">
        <v>96960</v>
      </c>
      <c r="D106" s="282">
        <v>8200</v>
      </c>
      <c r="E106" s="282">
        <v>12070</v>
      </c>
      <c r="F106" s="282">
        <v>17820</v>
      </c>
      <c r="G106" s="720">
        <f t="shared" si="11"/>
        <v>103747.20000000001</v>
      </c>
      <c r="H106" s="9">
        <f t="shared" si="11"/>
        <v>8774</v>
      </c>
      <c r="I106" s="9">
        <f t="shared" si="12"/>
        <v>13397.7</v>
      </c>
      <c r="J106" s="721">
        <f t="shared" si="13"/>
        <v>21205.8</v>
      </c>
      <c r="L106" s="301"/>
    </row>
    <row r="107" spans="1:12" ht="14.4">
      <c r="A107" s="445">
        <v>1855</v>
      </c>
      <c r="B107" s="34" t="s">
        <v>716</v>
      </c>
      <c r="C107" s="282">
        <v>96960</v>
      </c>
      <c r="D107" s="282">
        <v>8200</v>
      </c>
      <c r="E107" s="282">
        <v>12070</v>
      </c>
      <c r="F107" s="282">
        <v>17820</v>
      </c>
      <c r="G107" s="720">
        <f t="shared" si="11"/>
        <v>103747.20000000001</v>
      </c>
      <c r="H107" s="9">
        <f t="shared" si="11"/>
        <v>8774</v>
      </c>
      <c r="I107" s="9">
        <f t="shared" si="12"/>
        <v>13397.7</v>
      </c>
      <c r="J107" s="721">
        <f t="shared" si="13"/>
        <v>21205.8</v>
      </c>
      <c r="L107" s="301"/>
    </row>
    <row r="108" spans="1:12" ht="14.4">
      <c r="A108" s="445">
        <v>1860</v>
      </c>
      <c r="B108" s="34" t="s">
        <v>202</v>
      </c>
      <c r="C108" s="282">
        <v>96960</v>
      </c>
      <c r="D108" s="282">
        <v>8200</v>
      </c>
      <c r="E108" s="282">
        <v>12070</v>
      </c>
      <c r="F108" s="282">
        <v>17820</v>
      </c>
      <c r="G108" s="720">
        <f t="shared" si="11"/>
        <v>103747.20000000001</v>
      </c>
      <c r="H108" s="9">
        <f t="shared" si="11"/>
        <v>8774</v>
      </c>
      <c r="I108" s="9">
        <f t="shared" si="12"/>
        <v>13397.7</v>
      </c>
      <c r="J108" s="721">
        <f t="shared" si="13"/>
        <v>21205.8</v>
      </c>
      <c r="L108" s="301"/>
    </row>
    <row r="109" spans="1:12" ht="14.4">
      <c r="A109" s="445">
        <v>1885</v>
      </c>
      <c r="B109" s="34" t="s">
        <v>717</v>
      </c>
      <c r="C109" s="282">
        <v>107720</v>
      </c>
      <c r="D109" s="282">
        <v>8200</v>
      </c>
      <c r="E109" s="282">
        <v>12070</v>
      </c>
      <c r="F109" s="282">
        <v>15400</v>
      </c>
      <c r="G109" s="720">
        <f t="shared" si="11"/>
        <v>115260.40000000001</v>
      </c>
      <c r="H109" s="9">
        <f t="shared" si="11"/>
        <v>8774</v>
      </c>
      <c r="I109" s="9">
        <f t="shared" si="12"/>
        <v>13397.7</v>
      </c>
      <c r="J109" s="721">
        <f t="shared" si="13"/>
        <v>18326</v>
      </c>
      <c r="L109" s="301"/>
    </row>
    <row r="110" spans="1:12" ht="14.4">
      <c r="A110" s="445">
        <v>1890</v>
      </c>
      <c r="B110" s="34" t="s">
        <v>21</v>
      </c>
      <c r="C110" s="282">
        <v>82480</v>
      </c>
      <c r="D110" s="282">
        <v>8200</v>
      </c>
      <c r="E110" s="282">
        <v>9600</v>
      </c>
      <c r="F110" s="282">
        <v>12360</v>
      </c>
      <c r="G110" s="720">
        <f t="shared" si="11"/>
        <v>88253.6</v>
      </c>
      <c r="H110" s="9">
        <f t="shared" si="11"/>
        <v>8774</v>
      </c>
      <c r="I110" s="9">
        <f t="shared" si="12"/>
        <v>10656.000000000002</v>
      </c>
      <c r="J110" s="721">
        <f t="shared" si="13"/>
        <v>14708.4</v>
      </c>
      <c r="K110" s="303"/>
      <c r="L110" s="304"/>
    </row>
    <row r="111" spans="1:12" ht="14.4">
      <c r="A111" s="445">
        <v>16</v>
      </c>
      <c r="B111" s="34" t="s">
        <v>380</v>
      </c>
      <c r="C111" s="282">
        <v>88420</v>
      </c>
      <c r="D111" s="259">
        <v>8200</v>
      </c>
      <c r="E111" s="282">
        <v>12070</v>
      </c>
      <c r="F111" s="282">
        <v>17820</v>
      </c>
      <c r="G111" s="720">
        <f t="shared" si="11"/>
        <v>94609.400000000009</v>
      </c>
      <c r="H111" s="9">
        <f t="shared" si="11"/>
        <v>8774</v>
      </c>
      <c r="I111" s="9">
        <f t="shared" si="12"/>
        <v>13397.7</v>
      </c>
      <c r="J111" s="721">
        <f t="shared" si="13"/>
        <v>21205.8</v>
      </c>
      <c r="L111" s="301"/>
    </row>
    <row r="112" spans="1:12" ht="14.4">
      <c r="A112" s="445">
        <v>17</v>
      </c>
      <c r="B112" s="34" t="s">
        <v>718</v>
      </c>
      <c r="C112" s="282">
        <v>64810</v>
      </c>
      <c r="D112" s="282">
        <v>6290</v>
      </c>
      <c r="E112" s="282">
        <v>7670</v>
      </c>
      <c r="F112" s="282">
        <v>8010</v>
      </c>
      <c r="G112" s="720">
        <f t="shared" si="11"/>
        <v>69346.7</v>
      </c>
      <c r="H112" s="9">
        <f t="shared" si="11"/>
        <v>6730.3</v>
      </c>
      <c r="I112" s="9">
        <f t="shared" si="12"/>
        <v>8513.7000000000007</v>
      </c>
      <c r="J112" s="721">
        <f t="shared" si="13"/>
        <v>9531.9</v>
      </c>
      <c r="L112" s="301"/>
    </row>
    <row r="113" spans="1:12" ht="14.4">
      <c r="A113" s="445">
        <v>335</v>
      </c>
      <c r="B113" s="34" t="s">
        <v>363</v>
      </c>
      <c r="C113" s="282">
        <v>107720</v>
      </c>
      <c r="D113" s="223">
        <v>8200</v>
      </c>
      <c r="E113" s="282">
        <v>16260</v>
      </c>
      <c r="F113" s="282">
        <v>24860</v>
      </c>
      <c r="G113" s="720">
        <f t="shared" si="11"/>
        <v>115260.40000000001</v>
      </c>
      <c r="H113" s="9">
        <f t="shared" si="11"/>
        <v>8774</v>
      </c>
      <c r="I113" s="9">
        <f t="shared" si="12"/>
        <v>18048.600000000002</v>
      </c>
      <c r="J113" s="721">
        <f t="shared" si="13"/>
        <v>29583.399999999998</v>
      </c>
      <c r="L113" s="301"/>
    </row>
    <row r="114" spans="1:12" s="35" customFormat="1" ht="14.4">
      <c r="A114" s="446">
        <v>383</v>
      </c>
      <c r="B114" s="34" t="s">
        <v>443</v>
      </c>
      <c r="C114" s="259">
        <v>82490</v>
      </c>
      <c r="D114" s="259">
        <v>8200</v>
      </c>
      <c r="E114" s="259">
        <v>12070</v>
      </c>
      <c r="F114" s="259">
        <v>15400</v>
      </c>
      <c r="G114" s="720">
        <f t="shared" si="11"/>
        <v>88264.3</v>
      </c>
      <c r="H114" s="9">
        <f t="shared" si="11"/>
        <v>8774</v>
      </c>
      <c r="I114" s="9">
        <f t="shared" si="12"/>
        <v>13397.7</v>
      </c>
      <c r="J114" s="721">
        <f t="shared" si="13"/>
        <v>18326</v>
      </c>
      <c r="L114" s="795"/>
    </row>
    <row r="115" spans="1:12" ht="14.4">
      <c r="A115" s="445">
        <v>1605</v>
      </c>
      <c r="B115" s="34" t="s">
        <v>49</v>
      </c>
      <c r="C115" s="282">
        <v>96960</v>
      </c>
      <c r="D115" s="282">
        <v>8200</v>
      </c>
      <c r="E115" s="282">
        <v>12070</v>
      </c>
      <c r="F115" s="282">
        <v>15400</v>
      </c>
      <c r="G115" s="720">
        <f t="shared" si="11"/>
        <v>103747.20000000001</v>
      </c>
      <c r="H115" s="9">
        <f t="shared" si="11"/>
        <v>8774</v>
      </c>
      <c r="I115" s="9">
        <f t="shared" si="12"/>
        <v>13397.7</v>
      </c>
      <c r="J115" s="721">
        <f t="shared" si="13"/>
        <v>18326</v>
      </c>
      <c r="L115" s="301"/>
    </row>
    <row r="116" spans="1:12" ht="14.4">
      <c r="A116" s="445">
        <v>1615</v>
      </c>
      <c r="B116" s="34" t="s">
        <v>50</v>
      </c>
      <c r="C116" s="282">
        <v>107720</v>
      </c>
      <c r="D116" s="282">
        <v>8200</v>
      </c>
      <c r="E116" s="282">
        <v>12070</v>
      </c>
      <c r="F116" s="282">
        <v>17820</v>
      </c>
      <c r="G116" s="720">
        <f t="shared" si="11"/>
        <v>115260.40000000001</v>
      </c>
      <c r="H116" s="9">
        <f t="shared" si="11"/>
        <v>8774</v>
      </c>
      <c r="I116" s="9">
        <f t="shared" si="12"/>
        <v>13397.7</v>
      </c>
      <c r="J116" s="721">
        <f t="shared" si="13"/>
        <v>21205.8</v>
      </c>
      <c r="L116" s="301"/>
    </row>
    <row r="117" spans="1:12" ht="14.4">
      <c r="A117" s="445">
        <v>1620</v>
      </c>
      <c r="B117" s="34" t="s">
        <v>175</v>
      </c>
      <c r="C117" s="282">
        <v>107720</v>
      </c>
      <c r="D117" s="282">
        <v>8200</v>
      </c>
      <c r="E117" s="282">
        <v>12070</v>
      </c>
      <c r="F117" s="282">
        <v>31430</v>
      </c>
      <c r="G117" s="720">
        <f t="shared" si="11"/>
        <v>115260.40000000001</v>
      </c>
      <c r="H117" s="9">
        <f t="shared" si="11"/>
        <v>8774</v>
      </c>
      <c r="I117" s="9">
        <f t="shared" si="12"/>
        <v>13397.7</v>
      </c>
      <c r="J117" s="721">
        <f t="shared" si="13"/>
        <v>37401.699999999997</v>
      </c>
      <c r="L117" s="301"/>
    </row>
    <row r="118" spans="1:12" ht="14.4">
      <c r="A118" s="445">
        <v>1630</v>
      </c>
      <c r="B118" s="34" t="s">
        <v>209</v>
      </c>
      <c r="C118" s="282">
        <v>121690</v>
      </c>
      <c r="D118" s="282">
        <v>8200</v>
      </c>
      <c r="E118" s="282">
        <v>16260</v>
      </c>
      <c r="F118" s="282">
        <v>17820</v>
      </c>
      <c r="G118" s="720">
        <f t="shared" si="11"/>
        <v>130208.3</v>
      </c>
      <c r="H118" s="9">
        <f t="shared" si="11"/>
        <v>8774</v>
      </c>
      <c r="I118" s="9">
        <f t="shared" si="12"/>
        <v>18048.600000000002</v>
      </c>
      <c r="J118" s="721">
        <f t="shared" si="13"/>
        <v>21205.8</v>
      </c>
      <c r="L118" s="301"/>
    </row>
    <row r="119" spans="1:12" ht="14.4">
      <c r="A119" s="445">
        <v>1640</v>
      </c>
      <c r="B119" s="34" t="s">
        <v>284</v>
      </c>
      <c r="C119" s="282">
        <v>96960</v>
      </c>
      <c r="D119" s="282">
        <v>8200</v>
      </c>
      <c r="E119" s="282">
        <v>12070</v>
      </c>
      <c r="F119" s="282">
        <v>31430</v>
      </c>
      <c r="G119" s="720">
        <f t="shared" si="11"/>
        <v>103747.20000000001</v>
      </c>
      <c r="H119" s="9">
        <f t="shared" si="11"/>
        <v>8774</v>
      </c>
      <c r="I119" s="9">
        <f t="shared" si="12"/>
        <v>13397.7</v>
      </c>
      <c r="J119" s="721">
        <f t="shared" si="13"/>
        <v>37401.699999999997</v>
      </c>
      <c r="L119" s="301"/>
    </row>
    <row r="120" spans="1:12" ht="14.4">
      <c r="A120" s="445">
        <v>1650</v>
      </c>
      <c r="B120" s="34" t="s">
        <v>719</v>
      </c>
      <c r="C120" s="282">
        <v>176480</v>
      </c>
      <c r="D120" s="282">
        <v>8200</v>
      </c>
      <c r="E120" s="282">
        <v>16270</v>
      </c>
      <c r="F120" s="282">
        <v>61060</v>
      </c>
      <c r="G120" s="720">
        <f t="shared" si="11"/>
        <v>188833.6</v>
      </c>
      <c r="H120" s="9">
        <f t="shared" si="11"/>
        <v>8774</v>
      </c>
      <c r="I120" s="9">
        <f t="shared" si="12"/>
        <v>18059.7</v>
      </c>
      <c r="J120" s="721">
        <f t="shared" si="13"/>
        <v>72661.399999999994</v>
      </c>
      <c r="L120" s="301"/>
    </row>
    <row r="121" spans="1:12" ht="14.4">
      <c r="A121" s="445">
        <v>1655</v>
      </c>
      <c r="B121" s="34" t="s">
        <v>720</v>
      </c>
      <c r="C121" s="259">
        <v>82490</v>
      </c>
      <c r="D121" s="259">
        <v>8200</v>
      </c>
      <c r="E121" s="259">
        <v>12070</v>
      </c>
      <c r="F121" s="259">
        <v>15400</v>
      </c>
      <c r="G121" s="720">
        <f t="shared" si="11"/>
        <v>88264.3</v>
      </c>
      <c r="H121" s="9">
        <f t="shared" si="11"/>
        <v>8774</v>
      </c>
      <c r="I121" s="9">
        <f t="shared" si="12"/>
        <v>13397.7</v>
      </c>
      <c r="J121" s="721">
        <f t="shared" si="13"/>
        <v>18326</v>
      </c>
      <c r="L121" s="301"/>
    </row>
    <row r="122" spans="1:12" ht="14.4">
      <c r="A122" s="445">
        <v>1660</v>
      </c>
      <c r="B122" s="34" t="s">
        <v>286</v>
      </c>
      <c r="C122" s="282">
        <v>176480</v>
      </c>
      <c r="D122" s="282">
        <v>8200</v>
      </c>
      <c r="E122" s="282">
        <v>12070</v>
      </c>
      <c r="F122" s="282">
        <v>31430</v>
      </c>
      <c r="G122" s="720">
        <f t="shared" si="11"/>
        <v>188833.6</v>
      </c>
      <c r="H122" s="9">
        <f t="shared" si="11"/>
        <v>8774</v>
      </c>
      <c r="I122" s="9">
        <f t="shared" si="12"/>
        <v>13397.7</v>
      </c>
      <c r="J122" s="721">
        <f t="shared" si="13"/>
        <v>37401.699999999997</v>
      </c>
      <c r="L122" s="301"/>
    </row>
    <row r="123" spans="1:12" ht="14.4">
      <c r="A123" s="445">
        <v>1670</v>
      </c>
      <c r="B123" s="34" t="s">
        <v>721</v>
      </c>
      <c r="C123" s="282">
        <v>121690</v>
      </c>
      <c r="D123" s="282">
        <v>8200</v>
      </c>
      <c r="E123" s="282">
        <v>12070</v>
      </c>
      <c r="F123" s="282">
        <v>31430</v>
      </c>
      <c r="G123" s="720">
        <f t="shared" si="11"/>
        <v>130208.3</v>
      </c>
      <c r="H123" s="9">
        <f t="shared" si="11"/>
        <v>8774</v>
      </c>
      <c r="I123" s="9">
        <f t="shared" si="12"/>
        <v>13397.7</v>
      </c>
      <c r="J123" s="721">
        <f t="shared" si="13"/>
        <v>37401.699999999997</v>
      </c>
      <c r="L123" s="301"/>
    </row>
    <row r="124" spans="1:12" ht="14.4">
      <c r="A124" s="445">
        <v>1680</v>
      </c>
      <c r="B124" s="34" t="s">
        <v>134</v>
      </c>
      <c r="C124" s="282">
        <v>107720</v>
      </c>
      <c r="D124" s="282">
        <v>8200</v>
      </c>
      <c r="E124" s="282">
        <v>12070</v>
      </c>
      <c r="F124" s="282">
        <v>24860</v>
      </c>
      <c r="G124" s="720">
        <f t="shared" si="11"/>
        <v>115260.40000000001</v>
      </c>
      <c r="H124" s="9">
        <f t="shared" si="11"/>
        <v>8774</v>
      </c>
      <c r="I124" s="9">
        <f t="shared" si="12"/>
        <v>13397.7</v>
      </c>
      <c r="J124" s="721">
        <f t="shared" si="13"/>
        <v>29583.399999999998</v>
      </c>
      <c r="L124" s="301"/>
    </row>
    <row r="125" spans="1:12" ht="14.4">
      <c r="A125" s="445">
        <v>1705</v>
      </c>
      <c r="B125" s="34" t="s">
        <v>287</v>
      </c>
      <c r="C125" s="282">
        <v>82490</v>
      </c>
      <c r="D125" s="282">
        <v>8200</v>
      </c>
      <c r="E125" s="282">
        <v>12070</v>
      </c>
      <c r="F125" s="282">
        <v>17820</v>
      </c>
      <c r="G125" s="720">
        <f t="shared" si="11"/>
        <v>88264.3</v>
      </c>
      <c r="H125" s="9">
        <f t="shared" si="11"/>
        <v>8774</v>
      </c>
      <c r="I125" s="9">
        <f t="shared" si="12"/>
        <v>13397.7</v>
      </c>
      <c r="J125" s="721">
        <f t="shared" si="13"/>
        <v>21205.8</v>
      </c>
      <c r="L125" s="301"/>
    </row>
    <row r="126" spans="1:12" ht="14.4">
      <c r="A126" s="445">
        <v>1710</v>
      </c>
      <c r="B126" s="34" t="s">
        <v>285</v>
      </c>
      <c r="C126" s="282">
        <v>82490</v>
      </c>
      <c r="D126" s="282">
        <v>8200</v>
      </c>
      <c r="E126" s="282">
        <v>12070</v>
      </c>
      <c r="F126" s="282">
        <v>17820</v>
      </c>
      <c r="G126" s="720">
        <f t="shared" si="11"/>
        <v>88264.3</v>
      </c>
      <c r="H126" s="9">
        <f t="shared" si="11"/>
        <v>8774</v>
      </c>
      <c r="I126" s="9">
        <f t="shared" si="12"/>
        <v>13397.7</v>
      </c>
      <c r="J126" s="721">
        <f t="shared" si="13"/>
        <v>21205.8</v>
      </c>
      <c r="L126" s="301"/>
    </row>
    <row r="127" spans="1:12" ht="14.4">
      <c r="A127" s="445">
        <v>1715</v>
      </c>
      <c r="B127" s="34" t="s">
        <v>208</v>
      </c>
      <c r="C127" s="282">
        <v>96960</v>
      </c>
      <c r="D127" s="282">
        <v>8200</v>
      </c>
      <c r="E127" s="282">
        <v>12070</v>
      </c>
      <c r="F127" s="282">
        <v>24860</v>
      </c>
      <c r="G127" s="720">
        <f t="shared" si="11"/>
        <v>103747.20000000001</v>
      </c>
      <c r="H127" s="9">
        <f t="shared" si="11"/>
        <v>8774</v>
      </c>
      <c r="I127" s="9">
        <f t="shared" si="12"/>
        <v>13397.7</v>
      </c>
      <c r="J127" s="721">
        <f t="shared" si="13"/>
        <v>29583.399999999998</v>
      </c>
      <c r="L127" s="301"/>
    </row>
    <row r="128" spans="1:12" ht="14.4">
      <c r="A128" s="445">
        <v>1720</v>
      </c>
      <c r="B128" s="34" t="s">
        <v>140</v>
      </c>
      <c r="C128" s="282">
        <v>96960</v>
      </c>
      <c r="D128" s="282">
        <v>8200</v>
      </c>
      <c r="E128" s="282">
        <v>12070</v>
      </c>
      <c r="F128" s="282">
        <v>24860</v>
      </c>
      <c r="G128" s="720">
        <f t="shared" si="11"/>
        <v>103747.20000000001</v>
      </c>
      <c r="H128" s="9">
        <f t="shared" si="11"/>
        <v>8774</v>
      </c>
      <c r="I128" s="9">
        <f t="shared" si="12"/>
        <v>13397.7</v>
      </c>
      <c r="J128" s="721">
        <f t="shared" si="13"/>
        <v>29583.399999999998</v>
      </c>
      <c r="L128" s="301"/>
    </row>
    <row r="129" spans="1:12" ht="14.4">
      <c r="A129" s="445">
        <v>333</v>
      </c>
      <c r="B129" s="34" t="s">
        <v>374</v>
      </c>
      <c r="C129" s="282">
        <v>107720</v>
      </c>
      <c r="D129" s="282">
        <v>8200</v>
      </c>
      <c r="E129" s="282">
        <v>14620</v>
      </c>
      <c r="F129" s="282">
        <v>24860</v>
      </c>
      <c r="G129" s="720">
        <f t="shared" si="11"/>
        <v>115260.40000000001</v>
      </c>
      <c r="H129" s="9">
        <f t="shared" si="11"/>
        <v>8774</v>
      </c>
      <c r="I129" s="9">
        <f t="shared" si="12"/>
        <v>16228.2</v>
      </c>
      <c r="J129" s="721">
        <f t="shared" si="13"/>
        <v>29583.399999999998</v>
      </c>
      <c r="L129" s="301"/>
    </row>
    <row r="130" spans="1:12" ht="14.4">
      <c r="A130" s="445">
        <v>1330</v>
      </c>
      <c r="B130" s="34" t="s">
        <v>177</v>
      </c>
      <c r="C130" s="282">
        <v>96960</v>
      </c>
      <c r="D130" s="282">
        <v>8200</v>
      </c>
      <c r="E130" s="282">
        <v>12070</v>
      </c>
      <c r="F130" s="282">
        <v>24860</v>
      </c>
      <c r="G130" s="720">
        <f t="shared" si="11"/>
        <v>103747.20000000001</v>
      </c>
      <c r="H130" s="9">
        <f t="shared" si="11"/>
        <v>8774</v>
      </c>
      <c r="I130" s="9">
        <f t="shared" si="12"/>
        <v>13397.7</v>
      </c>
      <c r="J130" s="721">
        <f t="shared" si="13"/>
        <v>29583.399999999998</v>
      </c>
      <c r="L130" s="301"/>
    </row>
    <row r="131" spans="1:12" ht="14.4">
      <c r="A131" s="445">
        <v>1770</v>
      </c>
      <c r="B131" s="34" t="s">
        <v>199</v>
      </c>
      <c r="C131" s="282">
        <v>96960</v>
      </c>
      <c r="D131" s="282">
        <v>8200</v>
      </c>
      <c r="E131" s="282">
        <v>12070</v>
      </c>
      <c r="F131" s="282">
        <v>24860</v>
      </c>
      <c r="G131" s="720">
        <f t="shared" si="11"/>
        <v>103747.20000000001</v>
      </c>
      <c r="H131" s="9">
        <f t="shared" si="11"/>
        <v>8774</v>
      </c>
      <c r="I131" s="9">
        <f t="shared" si="12"/>
        <v>13397.7</v>
      </c>
      <c r="J131" s="721">
        <f t="shared" si="13"/>
        <v>29583.399999999998</v>
      </c>
      <c r="L131" s="301"/>
    </row>
    <row r="132" spans="1:12" ht="14.4">
      <c r="A132" s="445">
        <v>1780</v>
      </c>
      <c r="B132" s="34" t="s">
        <v>176</v>
      </c>
      <c r="C132" s="282">
        <v>82490</v>
      </c>
      <c r="D132" s="282">
        <v>8200</v>
      </c>
      <c r="E132" s="282">
        <v>12070</v>
      </c>
      <c r="F132" s="282">
        <v>17820</v>
      </c>
      <c r="G132" s="720">
        <f t="shared" si="11"/>
        <v>88264.3</v>
      </c>
      <c r="H132" s="9">
        <f t="shared" si="11"/>
        <v>8774</v>
      </c>
      <c r="I132" s="9">
        <f t="shared" si="12"/>
        <v>13397.7</v>
      </c>
      <c r="J132" s="721">
        <f t="shared" si="13"/>
        <v>21205.8</v>
      </c>
      <c r="L132" s="301"/>
    </row>
    <row r="133" spans="1:12" ht="14.4">
      <c r="A133" s="445">
        <v>1785</v>
      </c>
      <c r="B133" s="34" t="s">
        <v>722</v>
      </c>
      <c r="C133" s="282">
        <v>82490</v>
      </c>
      <c r="D133" s="282">
        <v>8200</v>
      </c>
      <c r="E133" s="282">
        <v>12070</v>
      </c>
      <c r="F133" s="282">
        <v>17820</v>
      </c>
      <c r="G133" s="720">
        <f t="shared" si="11"/>
        <v>88264.3</v>
      </c>
      <c r="H133" s="9">
        <f t="shared" si="11"/>
        <v>8774</v>
      </c>
      <c r="I133" s="9">
        <f t="shared" si="12"/>
        <v>13397.7</v>
      </c>
      <c r="J133" s="721">
        <f t="shared" si="13"/>
        <v>21205.8</v>
      </c>
      <c r="L133" s="301"/>
    </row>
    <row r="134" spans="1:12" ht="14.4">
      <c r="A134" s="445">
        <v>1790</v>
      </c>
      <c r="B134" s="34" t="s">
        <v>178</v>
      </c>
      <c r="C134" s="282">
        <v>96960</v>
      </c>
      <c r="D134" s="282">
        <v>8200</v>
      </c>
      <c r="E134" s="282">
        <v>12070</v>
      </c>
      <c r="F134" s="282">
        <v>17820</v>
      </c>
      <c r="G134" s="720">
        <f t="shared" si="11"/>
        <v>103747.20000000001</v>
      </c>
      <c r="H134" s="9">
        <f t="shared" si="11"/>
        <v>8774</v>
      </c>
      <c r="I134" s="9">
        <f t="shared" si="12"/>
        <v>13397.7</v>
      </c>
      <c r="J134" s="721">
        <f t="shared" si="13"/>
        <v>21205.8</v>
      </c>
      <c r="L134" s="301"/>
    </row>
    <row r="135" spans="1:12" ht="14.4">
      <c r="A135" s="445">
        <v>2002</v>
      </c>
      <c r="B135" s="34" t="s">
        <v>723</v>
      </c>
      <c r="C135" s="282">
        <v>83980</v>
      </c>
      <c r="D135" s="282">
        <v>8200</v>
      </c>
      <c r="E135" s="282">
        <v>9250</v>
      </c>
      <c r="F135" s="282">
        <v>10660</v>
      </c>
      <c r="G135" s="720">
        <f t="shared" si="11"/>
        <v>89858.6</v>
      </c>
      <c r="H135" s="9">
        <f t="shared" si="11"/>
        <v>8774</v>
      </c>
      <c r="I135" s="9">
        <f t="shared" si="12"/>
        <v>10267.5</v>
      </c>
      <c r="J135" s="721">
        <f t="shared" si="13"/>
        <v>12685.4</v>
      </c>
      <c r="L135" s="301"/>
    </row>
    <row r="136" spans="1:12" ht="14.4">
      <c r="A136" s="445">
        <v>2007</v>
      </c>
      <c r="B136" s="34" t="s">
        <v>407</v>
      </c>
      <c r="C136" s="282">
        <v>100310</v>
      </c>
      <c r="D136" s="282">
        <v>8200</v>
      </c>
      <c r="E136" s="282">
        <v>9250</v>
      </c>
      <c r="F136" s="282">
        <v>10660</v>
      </c>
      <c r="G136" s="720">
        <f t="shared" si="11"/>
        <v>107331.70000000001</v>
      </c>
      <c r="H136" s="9">
        <f t="shared" si="11"/>
        <v>8774</v>
      </c>
      <c r="I136" s="9">
        <f t="shared" si="12"/>
        <v>10267.5</v>
      </c>
      <c r="J136" s="721">
        <f t="shared" si="13"/>
        <v>12685.4</v>
      </c>
      <c r="L136" s="301"/>
    </row>
    <row r="137" spans="1:12" ht="14.4">
      <c r="A137" s="445">
        <v>2008</v>
      </c>
      <c r="B137" s="34" t="s">
        <v>404</v>
      </c>
      <c r="C137" s="282">
        <v>100310</v>
      </c>
      <c r="D137" s="282">
        <v>8200</v>
      </c>
      <c r="E137" s="282">
        <v>9250</v>
      </c>
      <c r="F137" s="282">
        <v>10660</v>
      </c>
      <c r="G137" s="720">
        <f t="shared" si="11"/>
        <v>107331.70000000001</v>
      </c>
      <c r="H137" s="9">
        <f t="shared" si="11"/>
        <v>8774</v>
      </c>
      <c r="I137" s="9">
        <f t="shared" si="12"/>
        <v>10267.5</v>
      </c>
      <c r="J137" s="721">
        <f t="shared" si="13"/>
        <v>12685.4</v>
      </c>
      <c r="L137" s="301"/>
    </row>
    <row r="138" spans="1:12">
      <c r="A138" s="448"/>
      <c r="B138" s="449"/>
      <c r="C138" s="178"/>
      <c r="D138" s="178"/>
      <c r="E138" s="178"/>
      <c r="F138" s="178"/>
      <c r="G138" s="179"/>
      <c r="H138" s="178"/>
      <c r="I138" s="178"/>
      <c r="J138" s="450"/>
      <c r="K138" s="178"/>
      <c r="L138" s="232"/>
    </row>
    <row r="139" spans="1:12">
      <c r="A139" s="451" t="s">
        <v>171</v>
      </c>
      <c r="B139" s="452" t="s">
        <v>221</v>
      </c>
      <c r="C139" s="453"/>
      <c r="D139" s="453"/>
      <c r="E139" s="453"/>
      <c r="F139" s="453"/>
      <c r="G139" s="453"/>
      <c r="H139" s="453"/>
      <c r="I139" s="178"/>
      <c r="J139" s="450"/>
      <c r="K139" s="178"/>
      <c r="L139" s="232"/>
    </row>
    <row r="140" spans="1:12">
      <c r="A140" s="454"/>
      <c r="B140" s="455" t="s">
        <v>127</v>
      </c>
      <c r="C140" s="453"/>
      <c r="D140" s="453"/>
      <c r="E140" s="453"/>
      <c r="F140" s="453"/>
      <c r="G140" s="453"/>
      <c r="H140" s="453"/>
      <c r="I140" s="178"/>
      <c r="J140" s="450"/>
      <c r="K140" s="178"/>
      <c r="L140" s="232"/>
    </row>
    <row r="141" spans="1:12">
      <c r="A141" s="454"/>
      <c r="B141" s="455" t="s">
        <v>408</v>
      </c>
      <c r="C141" s="453"/>
      <c r="D141" s="453"/>
      <c r="E141" s="453"/>
      <c r="F141" s="453"/>
      <c r="G141" s="453"/>
      <c r="H141" s="453"/>
      <c r="I141" s="178"/>
      <c r="J141" s="450"/>
      <c r="K141" s="178"/>
      <c r="L141" s="232"/>
    </row>
    <row r="142" spans="1:12">
      <c r="A142" s="454"/>
      <c r="B142" s="455" t="s">
        <v>237</v>
      </c>
      <c r="C142" s="453"/>
      <c r="D142" s="453"/>
      <c r="E142" s="453"/>
      <c r="F142" s="453"/>
      <c r="G142" s="453"/>
      <c r="H142" s="453"/>
      <c r="I142" s="178"/>
      <c r="J142" s="450"/>
      <c r="K142" s="178"/>
      <c r="L142" s="232"/>
    </row>
    <row r="143" spans="1:12">
      <c r="A143" s="454"/>
      <c r="B143" s="455" t="s">
        <v>409</v>
      </c>
      <c r="C143" s="453"/>
      <c r="D143" s="453"/>
      <c r="E143" s="453"/>
      <c r="F143" s="453"/>
      <c r="G143" s="453"/>
      <c r="H143" s="453"/>
      <c r="I143" s="178"/>
      <c r="J143" s="450"/>
      <c r="K143" s="178"/>
      <c r="L143" s="232"/>
    </row>
    <row r="144" spans="1:12">
      <c r="A144" s="448"/>
      <c r="B144" s="449"/>
      <c r="C144" s="178"/>
      <c r="D144" s="178"/>
      <c r="E144" s="178"/>
      <c r="F144" s="178"/>
      <c r="G144" s="179"/>
      <c r="H144" s="178"/>
      <c r="I144" s="178"/>
      <c r="J144" s="450"/>
      <c r="K144" s="178"/>
      <c r="L144" s="232"/>
    </row>
    <row r="145" spans="1:12">
      <c r="A145" s="448"/>
      <c r="B145" s="476" t="s">
        <v>879</v>
      </c>
      <c r="C145" s="456">
        <v>280</v>
      </c>
      <c r="D145" s="178" t="s">
        <v>873</v>
      </c>
      <c r="E145" s="178"/>
      <c r="F145" s="178"/>
      <c r="G145" s="179"/>
      <c r="H145" s="178"/>
      <c r="I145" s="178"/>
      <c r="J145" s="450"/>
      <c r="K145" s="178"/>
      <c r="L145" s="232"/>
    </row>
    <row r="146" spans="1:12">
      <c r="A146" s="448"/>
      <c r="B146" s="449"/>
      <c r="C146" s="178"/>
      <c r="D146" s="178"/>
      <c r="E146" s="178"/>
      <c r="F146" s="178"/>
      <c r="G146" s="179"/>
      <c r="H146" s="178"/>
      <c r="I146" s="178"/>
      <c r="J146" s="450"/>
      <c r="K146" s="178"/>
      <c r="L146" s="232"/>
    </row>
    <row r="147" spans="1:12">
      <c r="A147" s="457" t="s">
        <v>171</v>
      </c>
      <c r="B147" s="458" t="s">
        <v>381</v>
      </c>
      <c r="C147" s="459"/>
      <c r="D147" s="459"/>
      <c r="E147" s="459"/>
      <c r="F147" s="459"/>
      <c r="G147" s="459"/>
      <c r="H147" s="459"/>
      <c r="I147" s="178"/>
      <c r="J147" s="450"/>
      <c r="K147" s="178"/>
      <c r="L147" s="232"/>
    </row>
    <row r="148" spans="1:12">
      <c r="A148" s="460"/>
      <c r="B148" s="130"/>
      <c r="C148" s="190"/>
      <c r="D148" s="190"/>
      <c r="E148" s="190"/>
      <c r="F148" s="190"/>
      <c r="G148" s="190"/>
      <c r="H148" s="190"/>
      <c r="I148" s="178"/>
      <c r="J148" s="450"/>
      <c r="K148" s="178"/>
      <c r="L148" s="232"/>
    </row>
    <row r="149" spans="1:12">
      <c r="A149" s="461" t="s">
        <v>172</v>
      </c>
      <c r="B149" s="458" t="s">
        <v>221</v>
      </c>
      <c r="C149" s="190"/>
      <c r="D149" s="190"/>
      <c r="E149" s="190"/>
      <c r="F149" s="190"/>
      <c r="G149" s="190"/>
      <c r="H149" s="190"/>
      <c r="I149" s="234"/>
      <c r="J149" s="462"/>
      <c r="K149" s="234"/>
      <c r="L149" s="234"/>
    </row>
    <row r="150" spans="1:12">
      <c r="A150" s="460"/>
      <c r="B150" s="130" t="s">
        <v>127</v>
      </c>
      <c r="C150" s="190"/>
      <c r="D150" s="190"/>
      <c r="E150" s="190"/>
      <c r="F150" s="190"/>
      <c r="G150" s="190"/>
      <c r="H150" s="190"/>
      <c r="I150" s="299"/>
      <c r="J150" s="439"/>
      <c r="K150" s="227"/>
      <c r="L150" s="227"/>
    </row>
    <row r="151" spans="1:12">
      <c r="A151" s="460"/>
      <c r="B151" s="130" t="s">
        <v>408</v>
      </c>
      <c r="C151" s="190"/>
      <c r="D151" s="190"/>
      <c r="E151" s="190"/>
      <c r="F151" s="190"/>
      <c r="G151" s="190"/>
      <c r="H151" s="190"/>
      <c r="I151" s="299"/>
      <c r="J151" s="439"/>
      <c r="K151" s="227"/>
      <c r="L151" s="227"/>
    </row>
    <row r="152" spans="1:12">
      <c r="A152" s="460"/>
      <c r="B152" s="130" t="s">
        <v>237</v>
      </c>
      <c r="C152" s="190"/>
      <c r="D152" s="190"/>
      <c r="E152" s="190"/>
      <c r="F152" s="190"/>
      <c r="G152" s="190"/>
      <c r="H152" s="190"/>
      <c r="I152" s="299"/>
      <c r="J152" s="439"/>
      <c r="K152" s="227"/>
      <c r="L152" s="227"/>
    </row>
    <row r="153" spans="1:12">
      <c r="A153" s="460"/>
      <c r="B153" s="130" t="s">
        <v>409</v>
      </c>
      <c r="C153" s="190"/>
      <c r="D153" s="190"/>
      <c r="E153" s="190"/>
      <c r="F153" s="190"/>
      <c r="G153" s="190"/>
      <c r="H153" s="190"/>
      <c r="I153" s="299"/>
      <c r="J153" s="439"/>
      <c r="K153" s="227"/>
      <c r="L153" s="227"/>
    </row>
    <row r="154" spans="1:12">
      <c r="A154" s="460"/>
      <c r="B154" s="130"/>
      <c r="C154" s="190"/>
      <c r="D154" s="190"/>
      <c r="E154" s="190"/>
      <c r="F154" s="190"/>
      <c r="G154" s="190"/>
      <c r="H154" s="190"/>
      <c r="I154" s="299"/>
      <c r="J154" s="439"/>
      <c r="K154" s="227"/>
      <c r="L154" s="227"/>
    </row>
    <row r="155" spans="1:12">
      <c r="A155" s="461" t="s">
        <v>382</v>
      </c>
      <c r="B155" s="130" t="s">
        <v>488</v>
      </c>
      <c r="C155" s="190"/>
      <c r="D155" s="190"/>
      <c r="E155" s="190"/>
      <c r="F155" s="190"/>
      <c r="G155" s="190"/>
      <c r="H155" s="190"/>
      <c r="I155" s="299"/>
      <c r="J155" s="439"/>
      <c r="K155" s="227"/>
      <c r="L155" s="227"/>
    </row>
    <row r="156" spans="1:12">
      <c r="A156" s="437"/>
      <c r="B156" s="438"/>
      <c r="C156" s="299"/>
      <c r="D156" s="299"/>
      <c r="E156" s="299"/>
      <c r="F156" s="299"/>
      <c r="G156" s="299"/>
      <c r="H156" s="299"/>
      <c r="I156" s="299"/>
      <c r="J156" s="439"/>
      <c r="K156" s="227"/>
      <c r="L156" s="227"/>
    </row>
    <row r="157" spans="1:12" ht="15.6">
      <c r="A157" s="437"/>
      <c r="B157" s="477" t="s">
        <v>181</v>
      </c>
      <c r="C157" s="235"/>
      <c r="D157" s="235"/>
      <c r="E157" s="235"/>
      <c r="F157" s="235"/>
      <c r="G157" s="189"/>
      <c r="H157" s="299"/>
      <c r="I157" s="299"/>
      <c r="J157" s="439"/>
      <c r="K157" s="227"/>
      <c r="L157" s="227"/>
    </row>
    <row r="158" spans="1:12">
      <c r="A158" s="437"/>
      <c r="B158" s="231" t="s">
        <v>182</v>
      </c>
      <c r="C158" s="236"/>
      <c r="D158" s="236"/>
      <c r="E158" s="236"/>
      <c r="F158" s="236"/>
      <c r="G158" s="237" t="s">
        <v>249</v>
      </c>
      <c r="H158" s="299"/>
      <c r="I158" s="299"/>
      <c r="J158" s="439"/>
      <c r="K158" s="227"/>
      <c r="L158" s="227"/>
    </row>
    <row r="159" spans="1:12">
      <c r="A159" s="437"/>
      <c r="B159" s="233"/>
      <c r="C159" s="235"/>
      <c r="D159" s="235"/>
      <c r="E159" s="235"/>
      <c r="F159" s="235"/>
      <c r="G159" s="238"/>
      <c r="H159" s="299"/>
      <c r="I159" s="299"/>
      <c r="J159" s="439"/>
      <c r="K159" s="227"/>
      <c r="L159" s="227"/>
    </row>
    <row r="160" spans="1:12">
      <c r="A160" s="437"/>
      <c r="B160" s="233" t="s">
        <v>444</v>
      </c>
      <c r="C160" s="235"/>
      <c r="D160" s="235"/>
      <c r="E160" s="235"/>
      <c r="F160" s="235"/>
      <c r="G160" s="238"/>
      <c r="H160" s="299"/>
      <c r="I160" s="299"/>
      <c r="J160" s="439"/>
      <c r="K160" s="227"/>
      <c r="L160" s="227"/>
    </row>
    <row r="161" spans="1:12">
      <c r="A161" s="463"/>
      <c r="B161" s="181" t="s">
        <v>445</v>
      </c>
      <c r="C161" s="235"/>
      <c r="D161" s="235"/>
      <c r="E161" s="235"/>
      <c r="F161" s="235"/>
      <c r="G161" s="259">
        <v>5550</v>
      </c>
      <c r="H161" s="235"/>
      <c r="I161" s="235"/>
      <c r="J161" s="464"/>
      <c r="K161" s="239"/>
      <c r="L161" s="239"/>
    </row>
    <row r="162" spans="1:12">
      <c r="A162" s="463"/>
      <c r="B162" s="181" t="s">
        <v>446</v>
      </c>
      <c r="C162" s="235"/>
      <c r="D162" s="235"/>
      <c r="E162" s="235"/>
      <c r="F162" s="235"/>
      <c r="G162" s="254"/>
      <c r="H162" s="235"/>
      <c r="I162" s="235"/>
      <c r="J162" s="464"/>
      <c r="K162" s="239"/>
      <c r="L162" s="239"/>
    </row>
    <row r="163" spans="1:12">
      <c r="A163" s="463"/>
      <c r="B163" s="181" t="s">
        <v>447</v>
      </c>
      <c r="C163" s="235"/>
      <c r="D163" s="235"/>
      <c r="E163" s="235"/>
      <c r="F163" s="235"/>
      <c r="G163" s="254"/>
      <c r="H163" s="235"/>
      <c r="I163" s="235"/>
      <c r="J163" s="464"/>
      <c r="K163" s="239"/>
      <c r="L163" s="239"/>
    </row>
    <row r="164" spans="1:12">
      <c r="A164" s="437"/>
      <c r="B164" s="233"/>
      <c r="C164" s="235"/>
      <c r="D164" s="235"/>
      <c r="E164" s="235"/>
      <c r="F164" s="235"/>
      <c r="G164" s="254"/>
      <c r="H164" s="299"/>
      <c r="I164" s="299"/>
      <c r="J164" s="439"/>
      <c r="K164" s="227"/>
      <c r="L164" s="227"/>
    </row>
    <row r="165" spans="1:12">
      <c r="A165" s="437"/>
      <c r="B165" s="233" t="s">
        <v>244</v>
      </c>
      <c r="C165" s="235"/>
      <c r="D165" s="235"/>
      <c r="E165" s="235"/>
      <c r="F165" s="235"/>
      <c r="G165" s="255"/>
      <c r="H165" s="299"/>
      <c r="I165" s="299"/>
      <c r="J165" s="439"/>
      <c r="K165" s="227"/>
      <c r="L165" s="227"/>
    </row>
    <row r="166" spans="1:12">
      <c r="A166" s="463"/>
      <c r="B166" s="181" t="s">
        <v>183</v>
      </c>
      <c r="C166" s="235"/>
      <c r="D166" s="235"/>
      <c r="E166" s="235"/>
      <c r="F166" s="235"/>
      <c r="G166" s="259">
        <v>9100</v>
      </c>
      <c r="H166" s="235"/>
      <c r="I166" s="235"/>
      <c r="J166" s="464"/>
      <c r="K166" s="239"/>
      <c r="L166" s="239"/>
    </row>
    <row r="167" spans="1:12">
      <c r="A167" s="463"/>
      <c r="B167" s="181" t="s">
        <v>184</v>
      </c>
      <c r="C167" s="235"/>
      <c r="D167" s="235"/>
      <c r="E167" s="235"/>
      <c r="F167" s="235"/>
      <c r="G167" s="259">
        <v>18210</v>
      </c>
      <c r="H167" s="235"/>
      <c r="I167" s="235"/>
      <c r="J167" s="464"/>
      <c r="K167" s="239"/>
      <c r="L167" s="239"/>
    </row>
    <row r="168" spans="1:12">
      <c r="A168" s="463"/>
      <c r="B168" s="181" t="s">
        <v>185</v>
      </c>
      <c r="C168" s="235"/>
      <c r="D168" s="235"/>
      <c r="E168" s="235"/>
      <c r="F168" s="235"/>
      <c r="G168" s="259">
        <v>6420</v>
      </c>
      <c r="H168" s="235"/>
      <c r="I168" s="235"/>
      <c r="J168" s="464"/>
      <c r="K168" s="239"/>
      <c r="L168" s="239"/>
    </row>
    <row r="169" spans="1:12">
      <c r="A169" s="463"/>
      <c r="B169" s="240" t="s">
        <v>8</v>
      </c>
      <c r="C169" s="235"/>
      <c r="D169" s="235"/>
      <c r="E169" s="235"/>
      <c r="F169" s="235"/>
      <c r="G169" s="189"/>
      <c r="H169" s="235"/>
      <c r="I169" s="235"/>
      <c r="J169" s="464"/>
      <c r="K169" s="239"/>
      <c r="L169" s="239"/>
    </row>
    <row r="170" spans="1:12">
      <c r="A170" s="437"/>
      <c r="B170" s="240"/>
      <c r="C170" s="235"/>
      <c r="D170" s="235"/>
      <c r="E170" s="235"/>
      <c r="F170" s="235"/>
      <c r="G170" s="189"/>
      <c r="H170" s="299"/>
      <c r="I170" s="299"/>
      <c r="J170" s="439"/>
      <c r="K170" s="227"/>
      <c r="L170" s="227"/>
    </row>
    <row r="171" spans="1:12">
      <c r="A171" s="437"/>
      <c r="B171" s="234" t="s">
        <v>489</v>
      </c>
      <c r="C171" s="235"/>
      <c r="D171" s="235"/>
      <c r="E171" s="235"/>
      <c r="F171" s="235"/>
      <c r="G171" s="465"/>
      <c r="H171" s="299"/>
      <c r="I171" s="299"/>
      <c r="J171" s="439"/>
      <c r="K171" s="227"/>
      <c r="L171" s="227"/>
    </row>
    <row r="172" spans="1:12">
      <c r="A172" s="463"/>
      <c r="B172" s="181" t="s">
        <v>149</v>
      </c>
      <c r="C172" s="235"/>
      <c r="D172" s="235"/>
      <c r="E172" s="235"/>
      <c r="F172" s="235"/>
      <c r="G172" s="259">
        <v>8370</v>
      </c>
      <c r="H172" s="235"/>
      <c r="I172" s="235"/>
      <c r="J172" s="464"/>
      <c r="K172" s="239"/>
      <c r="L172" s="239"/>
    </row>
    <row r="173" spans="1:12">
      <c r="A173" s="463"/>
      <c r="B173" s="181" t="s">
        <v>150</v>
      </c>
      <c r="C173" s="235"/>
      <c r="D173" s="235"/>
      <c r="E173" s="235"/>
      <c r="F173" s="235"/>
      <c r="G173" s="178">
        <v>8370</v>
      </c>
      <c r="H173" s="235"/>
      <c r="I173" s="235"/>
      <c r="J173" s="464"/>
      <c r="K173" s="239"/>
      <c r="L173" s="239"/>
    </row>
    <row r="174" spans="1:12">
      <c r="A174" s="437"/>
      <c r="B174" s="466"/>
      <c r="C174" s="176"/>
      <c r="D174" s="176"/>
      <c r="E174" s="176"/>
      <c r="F174" s="176"/>
      <c r="G174" s="467"/>
      <c r="H174" s="299"/>
      <c r="I174" s="299"/>
      <c r="J174" s="439"/>
      <c r="K174" s="227"/>
      <c r="L174" s="227"/>
    </row>
    <row r="175" spans="1:12">
      <c r="A175" s="437"/>
      <c r="B175" s="233" t="s">
        <v>151</v>
      </c>
      <c r="C175" s="176"/>
      <c r="D175" s="176"/>
      <c r="E175" s="176"/>
      <c r="F175" s="176"/>
      <c r="G175" s="467"/>
      <c r="H175" s="299"/>
      <c r="I175" s="299"/>
      <c r="J175" s="439"/>
      <c r="K175" s="227"/>
      <c r="L175" s="227"/>
    </row>
    <row r="176" spans="1:12">
      <c r="A176" s="463"/>
      <c r="B176" s="181" t="s">
        <v>152</v>
      </c>
      <c r="C176" s="235"/>
      <c r="D176" s="235"/>
      <c r="E176" s="235"/>
      <c r="F176" s="235"/>
      <c r="G176" s="259">
        <v>6300</v>
      </c>
      <c r="H176" s="235"/>
      <c r="I176" s="235"/>
      <c r="J176" s="464"/>
      <c r="K176" s="239"/>
      <c r="L176" s="239"/>
    </row>
    <row r="177" spans="1:12">
      <c r="A177" s="437"/>
      <c r="B177" s="466"/>
      <c r="C177" s="235"/>
      <c r="D177" s="235"/>
      <c r="E177" s="235"/>
      <c r="F177" s="235"/>
      <c r="G177" s="468"/>
      <c r="H177" s="299"/>
      <c r="I177" s="299"/>
      <c r="J177" s="439"/>
      <c r="K177" s="227"/>
      <c r="L177" s="227"/>
    </row>
    <row r="178" spans="1:12">
      <c r="A178" s="437"/>
      <c r="B178" s="233" t="s">
        <v>671</v>
      </c>
      <c r="C178" s="176"/>
      <c r="D178" s="176"/>
      <c r="E178" s="176"/>
      <c r="F178" s="176"/>
      <c r="G178" s="178"/>
      <c r="H178" s="299"/>
      <c r="I178" s="299"/>
      <c r="J178" s="439"/>
      <c r="K178" s="227"/>
      <c r="L178" s="227"/>
    </row>
    <row r="179" spans="1:12">
      <c r="A179" s="437"/>
      <c r="B179" s="181" t="s">
        <v>672</v>
      </c>
      <c r="C179" s="235"/>
      <c r="D179" s="235"/>
      <c r="E179" s="235"/>
      <c r="F179" s="235"/>
      <c r="G179" s="259">
        <v>104940</v>
      </c>
      <c r="H179" s="235"/>
      <c r="I179" s="299"/>
      <c r="J179" s="439"/>
      <c r="K179" s="227"/>
      <c r="L179" s="227"/>
    </row>
    <row r="180" spans="1:12">
      <c r="A180" s="437"/>
      <c r="B180" s="438"/>
      <c r="C180" s="299"/>
      <c r="D180" s="299"/>
      <c r="E180" s="299"/>
      <c r="F180" s="299"/>
      <c r="G180" s="299"/>
      <c r="H180" s="299"/>
      <c r="I180" s="299"/>
      <c r="J180" s="439"/>
      <c r="K180" s="227"/>
      <c r="L180" s="227"/>
    </row>
    <row r="181" spans="1:12" ht="13.8" thickBot="1">
      <c r="A181" s="469"/>
      <c r="B181" s="470"/>
      <c r="C181" s="471"/>
      <c r="D181" s="472"/>
      <c r="E181" s="472"/>
      <c r="F181" s="472"/>
      <c r="G181" s="473"/>
      <c r="H181" s="472"/>
      <c r="I181" s="474"/>
      <c r="J181" s="475"/>
      <c r="K181" s="6"/>
      <c r="L181" s="6"/>
    </row>
    <row r="182" spans="1:12">
      <c r="A182" s="63"/>
      <c r="B182" s="64"/>
      <c r="C182" s="66"/>
      <c r="D182" s="66"/>
      <c r="E182" s="66"/>
      <c r="F182" s="66"/>
      <c r="G182" s="69"/>
      <c r="H182" s="55"/>
      <c r="I182" s="6"/>
      <c r="J182" s="6"/>
      <c r="K182" s="6"/>
      <c r="L182" s="6"/>
    </row>
    <row r="183" spans="1:12">
      <c r="A183" s="63"/>
      <c r="B183" s="64"/>
      <c r="C183" s="66"/>
      <c r="D183" s="66"/>
      <c r="E183" s="66"/>
      <c r="F183" s="66"/>
      <c r="G183" s="70"/>
      <c r="H183" s="55"/>
      <c r="I183" s="6"/>
      <c r="J183" s="6"/>
      <c r="K183" s="6"/>
      <c r="L183" s="6"/>
    </row>
    <row r="184" spans="1:12">
      <c r="A184" s="63"/>
      <c r="B184" s="53"/>
      <c r="C184" s="66"/>
      <c r="D184" s="66"/>
      <c r="E184" s="66"/>
      <c r="F184" s="66"/>
      <c r="G184" s="71"/>
      <c r="H184" s="55"/>
      <c r="I184" s="6"/>
      <c r="J184" s="6"/>
      <c r="K184" s="6"/>
      <c r="L184" s="6"/>
    </row>
    <row r="185" spans="1:12">
      <c r="A185" s="63"/>
      <c r="B185" s="53"/>
      <c r="C185" s="66"/>
      <c r="D185" s="66"/>
      <c r="E185" s="66"/>
      <c r="F185" s="66"/>
      <c r="G185" s="69"/>
      <c r="H185" s="55"/>
      <c r="I185" s="6"/>
      <c r="J185" s="6"/>
      <c r="K185" s="6"/>
      <c r="L185" s="6"/>
    </row>
    <row r="186" spans="1:12">
      <c r="A186" s="63"/>
      <c r="B186" s="72"/>
      <c r="C186" s="66"/>
      <c r="D186" s="66"/>
      <c r="E186" s="66"/>
      <c r="F186" s="66"/>
      <c r="G186" s="69"/>
      <c r="H186" s="55"/>
      <c r="I186" s="6"/>
      <c r="J186" s="6"/>
      <c r="K186" s="6"/>
      <c r="L186" s="6"/>
    </row>
    <row r="187" spans="1:12">
      <c r="A187" s="63"/>
      <c r="B187" s="67"/>
      <c r="C187" s="67"/>
      <c r="D187" s="67"/>
      <c r="E187" s="67"/>
      <c r="F187" s="67"/>
      <c r="G187" s="73"/>
      <c r="H187" s="55"/>
      <c r="I187" s="6"/>
      <c r="J187" s="6"/>
      <c r="K187" s="6"/>
      <c r="L187" s="6"/>
    </row>
    <row r="188" spans="1:12">
      <c r="A188" s="63"/>
      <c r="B188" s="64"/>
      <c r="C188" s="68"/>
      <c r="D188" s="66"/>
      <c r="E188" s="66"/>
      <c r="F188" s="66"/>
      <c r="G188" s="69"/>
      <c r="H188" s="55"/>
      <c r="I188" s="6"/>
      <c r="J188" s="6"/>
      <c r="K188" s="6"/>
      <c r="L188" s="6"/>
    </row>
    <row r="189" spans="1:12">
      <c r="A189" s="63"/>
      <c r="B189" s="64"/>
      <c r="C189" s="66"/>
      <c r="D189" s="66"/>
      <c r="E189" s="66"/>
      <c r="F189" s="66"/>
      <c r="G189" s="69"/>
      <c r="H189" s="55"/>
      <c r="I189" s="6"/>
      <c r="J189" s="6"/>
      <c r="K189" s="6"/>
      <c r="L189" s="6"/>
    </row>
    <row r="190" spans="1:12">
      <c r="A190" s="63"/>
      <c r="B190" s="64"/>
      <c r="C190" s="66"/>
      <c r="D190" s="66"/>
      <c r="E190" s="66"/>
      <c r="F190" s="66"/>
      <c r="G190" s="69"/>
      <c r="H190" s="55"/>
      <c r="I190" s="6"/>
      <c r="J190" s="6"/>
      <c r="K190" s="6"/>
      <c r="L190" s="6"/>
    </row>
  </sheetData>
  <customSheetViews>
    <customSheetView guid="{F165901F-2ED3-463B-B2D8-F03C10664774}">
      <selection sqref="A1:G1"/>
      <pageMargins left="0.3" right="0.24" top="0.28999999999999998" bottom="0.28999999999999998" header="0" footer="0"/>
      <pageSetup paperSize="9" scale="85" orientation="landscape" r:id="rId1"/>
      <headerFooter alignWithMargins="0"/>
    </customSheetView>
    <customSheetView guid="{4815BE6A-DAE3-4DF6-B77E-1B568730B529}" topLeftCell="A112">
      <selection activeCell="H205" sqref="H205"/>
      <pageMargins left="0.3" right="0.24" top="0.28999999999999998" bottom="0.28999999999999998" header="0" footer="0"/>
      <pageSetup paperSize="9" scale="85" orientation="landscape" r:id="rId2"/>
      <headerFooter alignWithMargins="0"/>
    </customSheetView>
  </customSheetViews>
  <mergeCells count="5">
    <mergeCell ref="C6:F6"/>
    <mergeCell ref="G6:J6"/>
    <mergeCell ref="A1:G1"/>
    <mergeCell ref="H1:J1"/>
    <mergeCell ref="A4:J4"/>
  </mergeCells>
  <phoneticPr fontId="0" type="noConversion"/>
  <hyperlinks>
    <hyperlink ref="H1" location="Indhold!A1" display="Tilbage til indholdsoversigten"/>
  </hyperlinks>
  <pageMargins left="0.3" right="0.24" top="0.28999999999999998" bottom="0.28999999999999998" header="0" footer="0"/>
  <pageSetup paperSize="9" scale="85" orientation="landscape"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zoomScaleNormal="100" workbookViewId="0">
      <selection activeCell="B26" sqref="B26"/>
    </sheetView>
  </sheetViews>
  <sheetFormatPr defaultRowHeight="13.2"/>
  <cols>
    <col min="1" max="1" width="10.33203125" customWidth="1"/>
    <col min="2" max="2" width="81.109375" customWidth="1"/>
    <col min="3" max="3" width="11" bestFit="1" customWidth="1"/>
    <col min="4" max="4" width="14.88671875" customWidth="1"/>
    <col min="5" max="5" width="10" bestFit="1" customWidth="1"/>
    <col min="6" max="6" width="10.44140625" bestFit="1" customWidth="1"/>
    <col min="7" max="7" width="11.33203125" customWidth="1"/>
    <col min="8" max="8" width="14.109375" customWidth="1"/>
    <col min="9" max="9" width="10" bestFit="1" customWidth="1"/>
    <col min="10" max="10" width="14.33203125" customWidth="1"/>
  </cols>
  <sheetData>
    <row r="1" spans="1:11" ht="21.6" thickBot="1">
      <c r="A1" s="921" t="s">
        <v>864</v>
      </c>
      <c r="B1" s="922"/>
      <c r="C1" s="922"/>
      <c r="D1" s="922"/>
      <c r="E1" s="922"/>
      <c r="F1" s="922"/>
      <c r="G1" s="922"/>
      <c r="H1" s="922"/>
      <c r="I1" s="919" t="s">
        <v>77</v>
      </c>
      <c r="J1" s="920"/>
    </row>
    <row r="2" spans="1:11" s="372" customFormat="1" ht="21.6" thickBot="1">
      <c r="A2" s="383"/>
      <c r="B2" s="383"/>
      <c r="C2" s="384"/>
      <c r="D2" s="384"/>
    </row>
    <row r="3" spans="1:11" ht="13.8" thickBot="1">
      <c r="A3" s="931" t="s">
        <v>826</v>
      </c>
      <c r="B3" s="932"/>
      <c r="C3" s="932"/>
      <c r="D3" s="932"/>
      <c r="E3" s="932"/>
      <c r="F3" s="932"/>
      <c r="G3" s="932"/>
      <c r="H3" s="932"/>
      <c r="I3" s="932"/>
      <c r="J3" s="933"/>
      <c r="K3" s="66"/>
    </row>
    <row r="4" spans="1:11" ht="10.95" customHeight="1">
      <c r="A4" s="307"/>
      <c r="B4" s="480"/>
      <c r="C4" s="44"/>
      <c r="D4" s="44"/>
      <c r="E4" s="44"/>
      <c r="F4" s="45"/>
      <c r="G4" s="46"/>
      <c r="H4" s="48"/>
      <c r="I4" s="48"/>
      <c r="J4" s="481"/>
      <c r="K4" s="43"/>
    </row>
    <row r="5" spans="1:11">
      <c r="A5" s="482"/>
      <c r="B5" s="47"/>
      <c r="C5" s="934" t="s">
        <v>40</v>
      </c>
      <c r="D5" s="935"/>
      <c r="E5" s="935"/>
      <c r="F5" s="936"/>
      <c r="G5" s="934" t="s">
        <v>41</v>
      </c>
      <c r="H5" s="935"/>
      <c r="I5" s="935"/>
      <c r="J5" s="936"/>
      <c r="K5" s="48"/>
    </row>
    <row r="6" spans="1:11" ht="27" customHeight="1">
      <c r="A6" s="483" t="s">
        <v>344</v>
      </c>
      <c r="B6" s="479" t="s">
        <v>39</v>
      </c>
      <c r="C6" s="49" t="s">
        <v>337</v>
      </c>
      <c r="D6" s="50" t="s">
        <v>674</v>
      </c>
      <c r="E6" s="50" t="s">
        <v>338</v>
      </c>
      <c r="F6" s="51" t="s">
        <v>5</v>
      </c>
      <c r="G6" s="49" t="s">
        <v>337</v>
      </c>
      <c r="H6" s="50" t="s">
        <v>674</v>
      </c>
      <c r="I6" s="50" t="s">
        <v>338</v>
      </c>
      <c r="J6" s="484" t="s">
        <v>5</v>
      </c>
      <c r="K6" s="52"/>
    </row>
    <row r="7" spans="1:11">
      <c r="A7" s="307">
        <v>3311</v>
      </c>
      <c r="B7" s="72" t="s">
        <v>365</v>
      </c>
      <c r="C7" s="282">
        <v>66520</v>
      </c>
      <c r="D7" s="282">
        <v>19870</v>
      </c>
      <c r="E7" s="282">
        <v>9450</v>
      </c>
      <c r="F7" s="282">
        <v>9940</v>
      </c>
      <c r="G7" s="741">
        <f>C7*1.07</f>
        <v>71176.400000000009</v>
      </c>
      <c r="H7" s="147">
        <f>D7*1.07</f>
        <v>21260.9</v>
      </c>
      <c r="I7" s="147">
        <f>E7*1.11</f>
        <v>10489.500000000002</v>
      </c>
      <c r="J7" s="486">
        <f>F7*1.19</f>
        <v>11828.6</v>
      </c>
      <c r="K7" s="54"/>
    </row>
    <row r="8" spans="1:11">
      <c r="A8" s="307">
        <v>3315</v>
      </c>
      <c r="B8" s="52" t="s">
        <v>364</v>
      </c>
      <c r="C8" s="282">
        <v>61050</v>
      </c>
      <c r="D8" s="282">
        <v>15760</v>
      </c>
      <c r="E8" s="282">
        <v>6720</v>
      </c>
      <c r="F8" s="282">
        <v>6810</v>
      </c>
      <c r="G8" s="342">
        <f>C8*1.05</f>
        <v>64102.5</v>
      </c>
      <c r="H8" s="147">
        <f>D8*1.05</f>
        <v>16548</v>
      </c>
      <c r="I8" s="147">
        <f>E8*1.1</f>
        <v>7392.0000000000009</v>
      </c>
      <c r="J8" s="486">
        <f>F8*1.19</f>
        <v>8103.9</v>
      </c>
      <c r="K8" s="54"/>
    </row>
    <row r="9" spans="1:11">
      <c r="A9" s="307">
        <v>1080</v>
      </c>
      <c r="B9" s="52" t="s">
        <v>366</v>
      </c>
      <c r="C9" s="485">
        <v>66520</v>
      </c>
      <c r="D9" s="485"/>
      <c r="E9" s="485">
        <v>9540</v>
      </c>
      <c r="F9" s="485">
        <v>9940</v>
      </c>
      <c r="G9" s="342">
        <f>G7</f>
        <v>71176.400000000009</v>
      </c>
      <c r="H9" s="485">
        <v>0</v>
      </c>
      <c r="I9" s="147">
        <f>+I7</f>
        <v>10489.500000000002</v>
      </c>
      <c r="J9" s="486">
        <f>+J7</f>
        <v>11828.6</v>
      </c>
      <c r="K9" s="54"/>
    </row>
    <row r="10" spans="1:11">
      <c r="A10" s="307">
        <v>1980</v>
      </c>
      <c r="B10" s="52" t="s">
        <v>367</v>
      </c>
      <c r="C10" s="485">
        <v>61050</v>
      </c>
      <c r="D10" s="485"/>
      <c r="E10" s="485">
        <v>6720</v>
      </c>
      <c r="F10" s="485">
        <v>6810</v>
      </c>
      <c r="G10" s="342">
        <f>G8</f>
        <v>64102.5</v>
      </c>
      <c r="H10" s="485">
        <v>0</v>
      </c>
      <c r="I10" s="147">
        <f>+I8</f>
        <v>7392.0000000000009</v>
      </c>
      <c r="J10" s="486">
        <f>+J8</f>
        <v>8103.9</v>
      </c>
      <c r="K10" s="54"/>
    </row>
    <row r="11" spans="1:11">
      <c r="A11" s="307"/>
      <c r="B11" s="72"/>
      <c r="C11" s="52"/>
      <c r="D11" s="52"/>
      <c r="E11" s="52"/>
      <c r="F11" s="52"/>
      <c r="G11" s="52"/>
      <c r="H11" s="52"/>
      <c r="I11" s="52"/>
      <c r="J11" s="487"/>
      <c r="K11" s="155"/>
    </row>
    <row r="12" spans="1:11" s="792" customFormat="1">
      <c r="A12" s="307"/>
      <c r="B12" s="72"/>
      <c r="C12" s="72"/>
      <c r="D12" s="52"/>
      <c r="E12" s="52"/>
      <c r="F12" s="52"/>
      <c r="G12" s="52"/>
      <c r="H12" s="52"/>
      <c r="I12" s="52"/>
      <c r="J12" s="487"/>
      <c r="K12" s="286"/>
    </row>
    <row r="13" spans="1:11">
      <c r="A13" s="307"/>
      <c r="B13" s="308" t="s">
        <v>878</v>
      </c>
      <c r="C13" s="52">
        <v>280</v>
      </c>
      <c r="D13" s="52" t="s">
        <v>873</v>
      </c>
      <c r="E13" s="52"/>
      <c r="F13" s="52"/>
      <c r="G13" s="52"/>
      <c r="H13" s="52"/>
      <c r="I13" s="52"/>
      <c r="J13" s="487"/>
      <c r="K13" s="41"/>
    </row>
    <row r="14" spans="1:11" s="792" customFormat="1">
      <c r="A14" s="307"/>
      <c r="B14" s="308"/>
      <c r="C14" s="52"/>
      <c r="D14" s="52"/>
      <c r="E14" s="52"/>
      <c r="F14" s="52"/>
      <c r="G14" s="52"/>
      <c r="H14" s="52"/>
      <c r="I14" s="52"/>
      <c r="J14" s="487"/>
      <c r="K14" s="41"/>
    </row>
    <row r="15" spans="1:11" s="792" customFormat="1" ht="26.4">
      <c r="A15" s="307"/>
      <c r="B15" s="876" t="s">
        <v>887</v>
      </c>
      <c r="C15" s="52"/>
      <c r="D15" s="52"/>
      <c r="E15" s="52"/>
      <c r="F15" s="52"/>
      <c r="G15" s="52"/>
      <c r="H15" s="52"/>
      <c r="I15" s="52"/>
      <c r="J15" s="487"/>
      <c r="K15" s="41"/>
    </row>
    <row r="16" spans="1:11" ht="13.8" thickBot="1">
      <c r="A16" s="306"/>
      <c r="B16" s="3"/>
      <c r="C16" s="3"/>
      <c r="D16" s="3"/>
      <c r="E16" s="3"/>
      <c r="F16" s="3"/>
      <c r="G16" s="3"/>
      <c r="H16" s="3"/>
      <c r="I16" s="3"/>
      <c r="J16" s="98"/>
    </row>
  </sheetData>
  <customSheetViews>
    <customSheetView guid="{F165901F-2ED3-463B-B2D8-F03C10664774}">
      <selection sqref="A1:J1"/>
      <pageMargins left="0.7" right="0.7" top="0.75" bottom="0.75" header="0.3" footer="0.3"/>
      <pageSetup paperSize="9" orientation="portrait" r:id="rId1"/>
    </customSheetView>
    <customSheetView guid="{4815BE6A-DAE3-4DF6-B77E-1B568730B529}">
      <selection activeCell="L11" sqref="L11"/>
      <pageMargins left="0.7" right="0.7" top="0.75" bottom="0.75" header="0.3" footer="0.3"/>
      <pageSetup paperSize="9" orientation="portrait" r:id="rId2"/>
    </customSheetView>
  </customSheetViews>
  <mergeCells count="5">
    <mergeCell ref="A3:J3"/>
    <mergeCell ref="I1:J1"/>
    <mergeCell ref="C5:F5"/>
    <mergeCell ref="G5:J5"/>
    <mergeCell ref="A1:H1"/>
  </mergeCells>
  <hyperlinks>
    <hyperlink ref="I1" location="Indhold!A1" display="Tilbage til indholdsoversigten"/>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F52"/>
  <sheetViews>
    <sheetView zoomScaleNormal="100" workbookViewId="0">
      <selection activeCell="F29" sqref="F29"/>
    </sheetView>
  </sheetViews>
  <sheetFormatPr defaultRowHeight="13.2"/>
  <cols>
    <col min="1" max="1" width="80.6640625" customWidth="1"/>
    <col min="2" max="2" width="38.33203125" customWidth="1"/>
    <col min="3" max="5" width="9.6640625" customWidth="1"/>
  </cols>
  <sheetData>
    <row r="1" spans="1:6" ht="21.6" thickBot="1">
      <c r="A1" s="921" t="s">
        <v>864</v>
      </c>
      <c r="B1" s="922"/>
      <c r="C1" s="919" t="s">
        <v>77</v>
      </c>
      <c r="D1" s="919"/>
      <c r="E1" s="920"/>
    </row>
    <row r="2" spans="1:6" s="372" customFormat="1" ht="21">
      <c r="A2" s="383"/>
      <c r="B2" s="383"/>
      <c r="C2" s="219"/>
      <c r="D2" s="384"/>
      <c r="E2" s="384"/>
      <c r="F2" s="384"/>
    </row>
    <row r="3" spans="1:6" ht="12.75" customHeight="1" thickBot="1"/>
    <row r="4" spans="1:6" ht="13.8" thickBot="1">
      <c r="A4" s="913" t="s">
        <v>827</v>
      </c>
      <c r="B4" s="914"/>
      <c r="C4" s="283"/>
      <c r="D4" s="285"/>
      <c r="E4" s="488"/>
    </row>
    <row r="5" spans="1:6" ht="15.6">
      <c r="A5" s="489" t="s">
        <v>403</v>
      </c>
      <c r="B5" s="163"/>
      <c r="C5" s="490"/>
      <c r="D5" s="490"/>
      <c r="E5" s="491"/>
    </row>
    <row r="6" spans="1:6" ht="16.2">
      <c r="A6" s="492"/>
      <c r="B6" s="500" t="s">
        <v>249</v>
      </c>
      <c r="C6" s="490"/>
      <c r="D6" s="490"/>
      <c r="E6" s="491"/>
    </row>
    <row r="7" spans="1:6">
      <c r="A7" s="409" t="s">
        <v>664</v>
      </c>
      <c r="B7" s="866">
        <v>7760</v>
      </c>
      <c r="C7" s="219"/>
      <c r="D7" s="219"/>
      <c r="E7" s="24"/>
    </row>
    <row r="8" spans="1:6">
      <c r="A8" s="409" t="s">
        <v>665</v>
      </c>
      <c r="B8" s="866">
        <v>15510</v>
      </c>
      <c r="C8" s="219"/>
      <c r="D8" s="219"/>
      <c r="E8" s="24"/>
    </row>
    <row r="9" spans="1:6">
      <c r="A9" s="409"/>
      <c r="B9" s="867"/>
      <c r="C9" s="219"/>
      <c r="D9" s="219"/>
      <c r="E9" s="24"/>
    </row>
    <row r="10" spans="1:6">
      <c r="A10" s="409" t="s">
        <v>687</v>
      </c>
      <c r="B10" s="866">
        <v>7760</v>
      </c>
      <c r="C10" s="219"/>
      <c r="D10" s="219"/>
      <c r="E10" s="24"/>
    </row>
    <row r="11" spans="1:6">
      <c r="A11" s="409"/>
      <c r="B11" s="867"/>
      <c r="C11" s="219"/>
      <c r="D11" s="219"/>
      <c r="E11" s="24"/>
    </row>
    <row r="12" spans="1:6">
      <c r="A12" s="409"/>
      <c r="B12" s="867"/>
      <c r="C12" s="219"/>
      <c r="D12" s="219"/>
      <c r="E12" s="24"/>
    </row>
    <row r="13" spans="1:6">
      <c r="A13" s="409" t="s">
        <v>729</v>
      </c>
      <c r="B13" s="866">
        <v>5260</v>
      </c>
      <c r="C13" s="219"/>
      <c r="D13" s="219"/>
      <c r="E13" s="24"/>
    </row>
    <row r="14" spans="1:6">
      <c r="A14" s="409"/>
      <c r="B14" s="868"/>
      <c r="C14" s="219"/>
      <c r="D14" s="219"/>
      <c r="E14" s="24"/>
    </row>
    <row r="15" spans="1:6" ht="12" customHeight="1">
      <c r="A15" s="409" t="s">
        <v>730</v>
      </c>
      <c r="B15" s="259">
        <v>7130</v>
      </c>
      <c r="C15" s="219"/>
      <c r="D15" s="219"/>
      <c r="E15" s="24"/>
    </row>
    <row r="16" spans="1:6">
      <c r="A16" s="409"/>
      <c r="B16" s="163"/>
      <c r="C16" s="219"/>
      <c r="D16" s="219"/>
      <c r="E16" s="24"/>
    </row>
    <row r="17" spans="1:5" ht="15.6">
      <c r="A17" s="493" t="s">
        <v>882</v>
      </c>
      <c r="B17" s="163"/>
      <c r="C17" s="219"/>
      <c r="D17" s="219"/>
      <c r="E17" s="24"/>
    </row>
    <row r="18" spans="1:5">
      <c r="A18" s="494"/>
      <c r="B18" s="500" t="s">
        <v>271</v>
      </c>
      <c r="C18" s="219"/>
      <c r="D18" s="219"/>
      <c r="E18" s="495"/>
    </row>
    <row r="19" spans="1:5">
      <c r="A19" s="409" t="s">
        <v>52</v>
      </c>
      <c r="B19" s="866">
        <v>3250</v>
      </c>
      <c r="C19" s="219"/>
      <c r="D19" s="219"/>
      <c r="E19" s="24"/>
    </row>
    <row r="20" spans="1:5">
      <c r="A20" s="409" t="s">
        <v>53</v>
      </c>
      <c r="B20" s="866">
        <v>3670</v>
      </c>
      <c r="C20" s="219"/>
      <c r="D20" s="219"/>
      <c r="E20" s="24"/>
    </row>
    <row r="21" spans="1:5">
      <c r="A21" s="409" t="s">
        <v>54</v>
      </c>
      <c r="B21" s="866">
        <v>4040</v>
      </c>
      <c r="C21" s="219"/>
      <c r="D21" s="219"/>
      <c r="E21" s="495"/>
    </row>
    <row r="22" spans="1:5">
      <c r="A22" s="409" t="s">
        <v>55</v>
      </c>
      <c r="B22" s="866">
        <v>4660</v>
      </c>
      <c r="C22" s="219"/>
      <c r="D22" s="219"/>
      <c r="E22" s="24"/>
    </row>
    <row r="23" spans="1:5">
      <c r="A23" s="409" t="s">
        <v>56</v>
      </c>
      <c r="B23" s="866">
        <v>5650</v>
      </c>
      <c r="C23" s="219"/>
      <c r="D23" s="219"/>
      <c r="E23" s="24"/>
    </row>
    <row r="24" spans="1:5">
      <c r="A24" s="409"/>
      <c r="B24" s="163"/>
      <c r="C24" s="219"/>
      <c r="D24" s="219"/>
      <c r="E24" s="24"/>
    </row>
    <row r="25" spans="1:5" s="792" customFormat="1" ht="15.6">
      <c r="A25" s="493" t="s">
        <v>883</v>
      </c>
      <c r="B25" s="163"/>
      <c r="C25" s="793"/>
      <c r="D25" s="793"/>
      <c r="E25" s="794"/>
    </row>
    <row r="26" spans="1:5" s="792" customFormat="1">
      <c r="A26" s="409"/>
      <c r="B26" s="163"/>
      <c r="C26" s="793"/>
      <c r="D26" s="793"/>
      <c r="E26" s="794"/>
    </row>
    <row r="27" spans="1:5" s="792" customFormat="1">
      <c r="A27" s="494"/>
      <c r="B27" s="500" t="s">
        <v>271</v>
      </c>
      <c r="C27" s="793"/>
      <c r="D27" s="793"/>
      <c r="E27" s="794"/>
    </row>
    <row r="28" spans="1:5" s="792" customFormat="1">
      <c r="A28" s="409" t="s">
        <v>52</v>
      </c>
      <c r="B28" s="866">
        <v>3339</v>
      </c>
      <c r="C28" s="793"/>
      <c r="D28" s="793"/>
      <c r="E28" s="794"/>
    </row>
    <row r="29" spans="1:5" s="792" customFormat="1">
      <c r="A29" s="409" t="s">
        <v>53</v>
      </c>
      <c r="B29" s="866">
        <v>3771</v>
      </c>
      <c r="C29" s="793"/>
      <c r="D29" s="793"/>
      <c r="E29" s="794"/>
    </row>
    <row r="30" spans="1:5" s="792" customFormat="1">
      <c r="A30" s="409" t="s">
        <v>54</v>
      </c>
      <c r="B30" s="866">
        <v>4151</v>
      </c>
      <c r="C30" s="793"/>
      <c r="D30" s="793"/>
      <c r="E30" s="794"/>
    </row>
    <row r="31" spans="1:5" s="792" customFormat="1">
      <c r="A31" s="409" t="s">
        <v>55</v>
      </c>
      <c r="B31" s="866">
        <v>4788</v>
      </c>
      <c r="C31" s="793"/>
      <c r="D31" s="793"/>
      <c r="E31" s="794"/>
    </row>
    <row r="32" spans="1:5">
      <c r="A32" s="409" t="s">
        <v>56</v>
      </c>
      <c r="B32" s="866">
        <v>5805</v>
      </c>
      <c r="C32" s="219"/>
      <c r="D32" s="219"/>
      <c r="E32" s="24"/>
    </row>
    <row r="33" spans="1:5">
      <c r="A33" s="95"/>
      <c r="B33" s="219"/>
      <c r="C33" s="219"/>
      <c r="D33" s="219"/>
      <c r="E33" s="24"/>
    </row>
    <row r="34" spans="1:5" ht="15.6">
      <c r="A34" s="493" t="s">
        <v>811</v>
      </c>
      <c r="B34" s="203"/>
      <c r="C34" s="219"/>
      <c r="D34" s="219"/>
      <c r="E34" s="24"/>
    </row>
    <row r="35" spans="1:5">
      <c r="A35" s="409"/>
      <c r="B35" s="500" t="s">
        <v>271</v>
      </c>
      <c r="C35" s="219"/>
      <c r="D35" s="219"/>
      <c r="E35" s="24"/>
    </row>
    <row r="36" spans="1:5">
      <c r="A36" s="409" t="s">
        <v>270</v>
      </c>
      <c r="B36">
        <v>946</v>
      </c>
      <c r="C36" s="219"/>
      <c r="D36" s="219"/>
      <c r="E36" s="24"/>
    </row>
    <row r="37" spans="1:5">
      <c r="A37" s="400" t="s">
        <v>666</v>
      </c>
      <c r="B37" s="282">
        <v>2265</v>
      </c>
      <c r="C37" s="496"/>
      <c r="D37" s="497"/>
      <c r="E37" s="24"/>
    </row>
    <row r="38" spans="1:5">
      <c r="A38" s="400" t="s">
        <v>667</v>
      </c>
      <c r="B38" s="282">
        <v>2492</v>
      </c>
      <c r="C38" s="37"/>
      <c r="D38" s="37"/>
      <c r="E38" s="24"/>
    </row>
    <row r="39" spans="1:5">
      <c r="A39" s="400" t="s">
        <v>668</v>
      </c>
      <c r="B39" s="282">
        <v>2757</v>
      </c>
      <c r="C39" s="219"/>
      <c r="D39" s="219"/>
      <c r="E39" s="24"/>
    </row>
    <row r="40" spans="1:5" ht="13.8" thickBot="1">
      <c r="A40" s="498" t="s">
        <v>669</v>
      </c>
      <c r="B40" s="499">
        <v>3245</v>
      </c>
      <c r="C40" s="3"/>
      <c r="D40" s="3"/>
      <c r="E40" s="98"/>
    </row>
    <row r="41" spans="1:5">
      <c r="A41" s="281"/>
      <c r="B41" s="281"/>
      <c r="C41" s="281"/>
      <c r="D41" s="281"/>
      <c r="E41" s="281"/>
    </row>
    <row r="42" spans="1:5">
      <c r="A42" s="281"/>
      <c r="B42" s="281"/>
      <c r="C42" s="281"/>
      <c r="D42" s="281"/>
      <c r="E42" s="281"/>
    </row>
    <row r="43" spans="1:5" ht="13.8" thickBot="1">
      <c r="A43" s="281"/>
      <c r="B43" s="281"/>
      <c r="C43" s="281"/>
      <c r="D43" s="281"/>
      <c r="E43" s="281"/>
    </row>
    <row r="44" spans="1:5" ht="13.8" thickBot="1">
      <c r="A44" s="937" t="s">
        <v>828</v>
      </c>
      <c r="B44" s="938"/>
      <c r="C44" s="281"/>
      <c r="D44" s="281"/>
      <c r="E44" s="281"/>
    </row>
    <row r="45" spans="1:5" ht="15.6">
      <c r="A45" s="493" t="s">
        <v>241</v>
      </c>
      <c r="B45" s="501"/>
      <c r="C45" s="281"/>
      <c r="D45" s="281"/>
      <c r="E45" s="281"/>
    </row>
    <row r="46" spans="1:5">
      <c r="A46" s="409"/>
      <c r="B46" s="504" t="s">
        <v>271</v>
      </c>
      <c r="C46" s="281"/>
      <c r="D46" s="281"/>
      <c r="E46" s="281"/>
    </row>
    <row r="47" spans="1:5">
      <c r="A47" s="409" t="s">
        <v>270</v>
      </c>
      <c r="B47" s="501">
        <v>946</v>
      </c>
      <c r="C47" s="281"/>
      <c r="D47" s="281"/>
      <c r="E47" s="281"/>
    </row>
    <row r="48" spans="1:5">
      <c r="A48" s="400" t="s">
        <v>207</v>
      </c>
      <c r="B48" s="502">
        <v>2404</v>
      </c>
      <c r="C48" s="281"/>
      <c r="D48" s="281"/>
      <c r="E48" s="281"/>
    </row>
    <row r="49" spans="1:5">
      <c r="A49" s="400" t="s">
        <v>51</v>
      </c>
      <c r="B49" s="502">
        <v>2404</v>
      </c>
      <c r="C49" s="281"/>
      <c r="D49" s="281"/>
      <c r="E49" s="281"/>
    </row>
    <row r="50" spans="1:5" ht="13.8" thickBot="1">
      <c r="A50" s="498"/>
      <c r="B50" s="503"/>
    </row>
    <row r="51" spans="1:5">
      <c r="A51" s="156"/>
      <c r="B51" s="7"/>
    </row>
    <row r="52" spans="1:5">
      <c r="A52" s="156"/>
      <c r="B52" s="7"/>
    </row>
  </sheetData>
  <customSheetViews>
    <customSheetView guid="{F165901F-2ED3-463B-B2D8-F03C10664774}">
      <selection sqref="A1:B1"/>
      <pageMargins left="0.75" right="0.75" top="1" bottom="1" header="0" footer="0"/>
      <pageSetup paperSize="9" orientation="landscape" r:id="rId1"/>
      <headerFooter alignWithMargins="0"/>
    </customSheetView>
    <customSheetView guid="{4815BE6A-DAE3-4DF6-B77E-1B568730B529}">
      <selection sqref="A1:B1"/>
      <pageMargins left="0.75" right="0.75" top="1" bottom="1" header="0" footer="0"/>
      <pageSetup paperSize="9" orientation="landscape" r:id="rId2"/>
      <headerFooter alignWithMargins="0"/>
    </customSheetView>
  </customSheetViews>
  <mergeCells count="4">
    <mergeCell ref="A1:B1"/>
    <mergeCell ref="A4:B4"/>
    <mergeCell ref="C1:E1"/>
    <mergeCell ref="A44:B44"/>
  </mergeCells>
  <phoneticPr fontId="0" type="noConversion"/>
  <hyperlinks>
    <hyperlink ref="C1" location="Indhold!A1" display="Tilbage til indholdsoversigten"/>
  </hyperlinks>
  <pageMargins left="0.75" right="0.75" top="1" bottom="1" header="0" footer="0"/>
  <pageSetup paperSize="9" orientation="landscape"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H207"/>
  <sheetViews>
    <sheetView zoomScaleNormal="100" workbookViewId="0">
      <selection activeCell="J30" sqref="J30"/>
    </sheetView>
  </sheetViews>
  <sheetFormatPr defaultRowHeight="13.2"/>
  <cols>
    <col min="1" max="1" width="8.33203125" customWidth="1"/>
    <col min="2" max="2" width="53.88671875" customWidth="1"/>
    <col min="3" max="8" width="12.33203125" customWidth="1"/>
    <col min="9" max="9" width="9.44140625" customWidth="1"/>
    <col min="10" max="10" width="9.6640625" customWidth="1"/>
    <col min="11" max="11" width="9.44140625" customWidth="1"/>
    <col min="15" max="15" width="13.44140625" customWidth="1"/>
    <col min="16" max="16" width="14.33203125" customWidth="1"/>
    <col min="17" max="17" width="13.44140625" customWidth="1"/>
    <col min="18" max="18" width="11.6640625" customWidth="1"/>
    <col min="19" max="19" width="12.44140625" customWidth="1"/>
    <col min="20" max="20" width="11.6640625" customWidth="1"/>
  </cols>
  <sheetData>
    <row r="1" spans="1:8" ht="21.6" thickBot="1">
      <c r="A1" s="921" t="s">
        <v>864</v>
      </c>
      <c r="B1" s="922"/>
      <c r="C1" s="922"/>
      <c r="D1" s="922"/>
      <c r="E1" s="922"/>
      <c r="F1" s="922"/>
      <c r="G1" s="919" t="s">
        <v>77</v>
      </c>
      <c r="H1" s="920"/>
    </row>
    <row r="2" spans="1:8" s="372" customFormat="1" ht="21">
      <c r="A2" s="383"/>
      <c r="B2" s="383"/>
      <c r="C2" s="219"/>
      <c r="D2" s="384"/>
      <c r="E2" s="384"/>
      <c r="F2" s="384"/>
      <c r="G2" s="219"/>
      <c r="H2" s="219"/>
    </row>
    <row r="3" spans="1:8" s="372" customFormat="1" ht="21.6" thickBot="1">
      <c r="A3" s="383"/>
      <c r="B3" s="383"/>
      <c r="C3" s="219"/>
      <c r="D3" s="384"/>
      <c r="E3" s="384"/>
      <c r="F3" s="384"/>
      <c r="G3" s="219"/>
      <c r="H3" s="219"/>
    </row>
    <row r="4" spans="1:8" ht="13.8" thickBot="1">
      <c r="A4" s="908" t="s">
        <v>829</v>
      </c>
      <c r="B4" s="944"/>
      <c r="C4" s="944"/>
      <c r="D4" s="944"/>
      <c r="E4" s="944"/>
      <c r="F4" s="944"/>
      <c r="G4" s="944"/>
      <c r="H4" s="945"/>
    </row>
    <row r="5" spans="1:8">
      <c r="A5" s="95"/>
      <c r="B5" s="37"/>
      <c r="C5" s="37"/>
      <c r="D5" s="220"/>
      <c r="E5" s="37"/>
      <c r="F5" s="505"/>
      <c r="G5" s="37"/>
      <c r="H5" s="87"/>
    </row>
    <row r="6" spans="1:8">
      <c r="A6" s="506"/>
      <c r="B6" s="251" t="s">
        <v>39</v>
      </c>
      <c r="C6" s="942" t="s">
        <v>40</v>
      </c>
      <c r="D6" s="942"/>
      <c r="E6" s="943"/>
      <c r="F6" s="939" t="s">
        <v>41</v>
      </c>
      <c r="G6" s="940"/>
      <c r="H6" s="941"/>
    </row>
    <row r="7" spans="1:8" ht="26.1" customHeight="1">
      <c r="A7" s="507" t="s">
        <v>146</v>
      </c>
      <c r="B7" s="224" t="s">
        <v>255</v>
      </c>
      <c r="C7" s="287" t="s">
        <v>187</v>
      </c>
      <c r="D7" s="287" t="s">
        <v>188</v>
      </c>
      <c r="E7" s="225" t="s">
        <v>189</v>
      </c>
      <c r="F7" s="287" t="s">
        <v>187</v>
      </c>
      <c r="G7" s="287" t="s">
        <v>188</v>
      </c>
      <c r="H7" s="508" t="s">
        <v>189</v>
      </c>
    </row>
    <row r="8" spans="1:8">
      <c r="A8" s="509" t="s">
        <v>148</v>
      </c>
      <c r="B8" s="290"/>
      <c r="C8" s="252" t="s">
        <v>257</v>
      </c>
      <c r="D8" s="252" t="s">
        <v>257</v>
      </c>
      <c r="E8" s="252" t="s">
        <v>258</v>
      </c>
      <c r="F8" s="158" t="s">
        <v>257</v>
      </c>
      <c r="G8" s="252" t="s">
        <v>257</v>
      </c>
      <c r="H8" s="510" t="s">
        <v>258</v>
      </c>
    </row>
    <row r="9" spans="1:8">
      <c r="A9" s="93">
        <v>8830</v>
      </c>
      <c r="B9" s="37" t="s">
        <v>520</v>
      </c>
      <c r="C9" s="282">
        <v>15960</v>
      </c>
      <c r="D9" s="282">
        <v>3610</v>
      </c>
      <c r="E9" s="282">
        <v>2650</v>
      </c>
      <c r="F9" s="516">
        <f t="shared" ref="F9:F17" si="0">C9*1.05</f>
        <v>16758</v>
      </c>
      <c r="G9" s="511">
        <f t="shared" ref="G9:G17" si="1">D9*1.1</f>
        <v>3971.0000000000005</v>
      </c>
      <c r="H9" s="512">
        <f>E9*1.19</f>
        <v>3153.5</v>
      </c>
    </row>
    <row r="10" spans="1:8">
      <c r="A10" s="93">
        <v>830</v>
      </c>
      <c r="B10" s="37" t="s">
        <v>521</v>
      </c>
      <c r="C10" s="282">
        <v>31910</v>
      </c>
      <c r="D10" s="282">
        <v>7220</v>
      </c>
      <c r="E10" s="282">
        <v>5290</v>
      </c>
      <c r="F10" s="516">
        <f t="shared" si="0"/>
        <v>33505.5</v>
      </c>
      <c r="G10" s="511">
        <f t="shared" si="1"/>
        <v>7942.0000000000009</v>
      </c>
      <c r="H10" s="512">
        <f t="shared" ref="H10:H69" si="2">E10*1.19</f>
        <v>6295.0999999999995</v>
      </c>
    </row>
    <row r="11" spans="1:8">
      <c r="A11" s="93">
        <v>8711</v>
      </c>
      <c r="B11" s="37" t="s">
        <v>522</v>
      </c>
      <c r="C11" s="282">
        <v>15960</v>
      </c>
      <c r="D11" s="282">
        <v>3610</v>
      </c>
      <c r="E11" s="282">
        <v>2650</v>
      </c>
      <c r="F11" s="516">
        <f t="shared" si="0"/>
        <v>16758</v>
      </c>
      <c r="G11" s="511">
        <f t="shared" si="1"/>
        <v>3971.0000000000005</v>
      </c>
      <c r="H11" s="512">
        <f t="shared" si="2"/>
        <v>3153.5</v>
      </c>
    </row>
    <row r="12" spans="1:8">
      <c r="A12" s="93">
        <v>8712</v>
      </c>
      <c r="B12" s="37" t="s">
        <v>523</v>
      </c>
      <c r="C12" s="282">
        <v>31910</v>
      </c>
      <c r="D12" s="282">
        <v>7220</v>
      </c>
      <c r="E12" s="282">
        <v>5290</v>
      </c>
      <c r="F12" s="516">
        <f t="shared" si="0"/>
        <v>33505.5</v>
      </c>
      <c r="G12" s="511">
        <f t="shared" si="1"/>
        <v>7942.0000000000009</v>
      </c>
      <c r="H12" s="512">
        <f t="shared" si="2"/>
        <v>6295.0999999999995</v>
      </c>
    </row>
    <row r="13" spans="1:8">
      <c r="A13" s="93">
        <v>8828</v>
      </c>
      <c r="B13" s="37" t="s">
        <v>675</v>
      </c>
      <c r="C13" s="282">
        <v>15960</v>
      </c>
      <c r="D13" s="282">
        <v>3610</v>
      </c>
      <c r="E13" s="282">
        <v>2650</v>
      </c>
      <c r="F13" s="516">
        <f t="shared" si="0"/>
        <v>16758</v>
      </c>
      <c r="G13" s="511">
        <f t="shared" si="1"/>
        <v>3971.0000000000005</v>
      </c>
      <c r="H13" s="512">
        <f t="shared" si="2"/>
        <v>3153.5</v>
      </c>
    </row>
    <row r="14" spans="1:8">
      <c r="A14" s="93">
        <v>828</v>
      </c>
      <c r="B14" s="37" t="s">
        <v>676</v>
      </c>
      <c r="C14" s="282">
        <v>31910</v>
      </c>
      <c r="D14" s="282">
        <v>7220</v>
      </c>
      <c r="E14" s="282">
        <v>5290</v>
      </c>
      <c r="F14" s="516">
        <f t="shared" si="0"/>
        <v>33505.5</v>
      </c>
      <c r="G14" s="511">
        <f t="shared" si="1"/>
        <v>7942.0000000000009</v>
      </c>
      <c r="H14" s="512">
        <f t="shared" si="2"/>
        <v>6295.0999999999995</v>
      </c>
    </row>
    <row r="15" spans="1:8">
      <c r="A15" s="93">
        <v>8890</v>
      </c>
      <c r="B15" s="37" t="s">
        <v>524</v>
      </c>
      <c r="C15" s="282">
        <v>15960</v>
      </c>
      <c r="D15" s="282">
        <v>3610</v>
      </c>
      <c r="E15" s="282">
        <v>2650</v>
      </c>
      <c r="F15" s="516">
        <f t="shared" si="0"/>
        <v>16758</v>
      </c>
      <c r="G15" s="511">
        <f t="shared" si="1"/>
        <v>3971.0000000000005</v>
      </c>
      <c r="H15" s="512">
        <f t="shared" si="2"/>
        <v>3153.5</v>
      </c>
    </row>
    <row r="16" spans="1:8">
      <c r="A16" s="93">
        <v>890</v>
      </c>
      <c r="B16" s="37" t="s">
        <v>525</v>
      </c>
      <c r="C16" s="282">
        <v>31910</v>
      </c>
      <c r="D16" s="282">
        <v>7220</v>
      </c>
      <c r="E16" s="282">
        <v>5290</v>
      </c>
      <c r="F16" s="516">
        <f t="shared" si="0"/>
        <v>33505.5</v>
      </c>
      <c r="G16" s="511">
        <f t="shared" si="1"/>
        <v>7942.0000000000009</v>
      </c>
      <c r="H16" s="512">
        <f t="shared" si="2"/>
        <v>6295.0999999999995</v>
      </c>
    </row>
    <row r="17" spans="1:8">
      <c r="A17" s="93">
        <v>8891</v>
      </c>
      <c r="B17" s="37" t="s">
        <v>526</v>
      </c>
      <c r="C17" s="282">
        <v>15960</v>
      </c>
      <c r="D17" s="282">
        <v>3610</v>
      </c>
      <c r="E17" s="282">
        <v>2650</v>
      </c>
      <c r="F17" s="516">
        <f t="shared" si="0"/>
        <v>16758</v>
      </c>
      <c r="G17" s="511">
        <f t="shared" si="1"/>
        <v>3971.0000000000005</v>
      </c>
      <c r="H17" s="512">
        <f t="shared" si="2"/>
        <v>3153.5</v>
      </c>
    </row>
    <row r="18" spans="1:8">
      <c r="A18" s="93">
        <v>891</v>
      </c>
      <c r="B18" s="37" t="s">
        <v>527</v>
      </c>
      <c r="C18" s="282">
        <v>31910</v>
      </c>
      <c r="D18" s="282">
        <v>7220</v>
      </c>
      <c r="E18" s="282">
        <v>5290</v>
      </c>
      <c r="F18" s="516">
        <f>C18*1.05</f>
        <v>33505.5</v>
      </c>
      <c r="G18" s="511">
        <f>D18*1.1</f>
        <v>7942.0000000000009</v>
      </c>
      <c r="H18" s="512">
        <f t="shared" si="2"/>
        <v>6295.0999999999995</v>
      </c>
    </row>
    <row r="19" spans="1:8">
      <c r="A19" s="93">
        <v>8817</v>
      </c>
      <c r="B19" s="37" t="s">
        <v>677</v>
      </c>
      <c r="C19" s="282">
        <v>34160</v>
      </c>
      <c r="D19" s="282">
        <v>5090</v>
      </c>
      <c r="E19" s="282">
        <v>4130</v>
      </c>
      <c r="F19" s="516">
        <f>C19*1.07</f>
        <v>36551.200000000004</v>
      </c>
      <c r="G19" s="511">
        <f>D19*1.11</f>
        <v>5649.9000000000005</v>
      </c>
      <c r="H19" s="512">
        <f t="shared" si="2"/>
        <v>4914.7</v>
      </c>
    </row>
    <row r="20" spans="1:8">
      <c r="A20" s="93">
        <v>896</v>
      </c>
      <c r="B20" s="37" t="s">
        <v>678</v>
      </c>
      <c r="C20" s="282">
        <v>68330</v>
      </c>
      <c r="D20" s="282">
        <v>10180</v>
      </c>
      <c r="E20" s="282">
        <v>8250</v>
      </c>
      <c r="F20" s="516">
        <f t="shared" ref="F20:F78" si="3">C20*1.07</f>
        <v>73113.100000000006</v>
      </c>
      <c r="G20" s="511">
        <f t="shared" ref="G20:G78" si="4">D20*1.11</f>
        <v>11299.800000000001</v>
      </c>
      <c r="H20" s="512">
        <f t="shared" si="2"/>
        <v>9817.5</v>
      </c>
    </row>
    <row r="21" spans="1:8">
      <c r="A21" s="93">
        <v>8889</v>
      </c>
      <c r="B21" s="37" t="s">
        <v>528</v>
      </c>
      <c r="C21" s="282">
        <v>28470</v>
      </c>
      <c r="D21" s="282">
        <v>5090</v>
      </c>
      <c r="E21" s="282">
        <v>4130</v>
      </c>
      <c r="F21" s="516">
        <f t="shared" si="3"/>
        <v>30462.9</v>
      </c>
      <c r="G21" s="511">
        <f t="shared" si="4"/>
        <v>5649.9000000000005</v>
      </c>
      <c r="H21" s="512">
        <f t="shared" si="2"/>
        <v>4914.7</v>
      </c>
    </row>
    <row r="22" spans="1:8">
      <c r="A22" s="93">
        <v>889</v>
      </c>
      <c r="B22" s="37" t="s">
        <v>529</v>
      </c>
      <c r="C22" s="282">
        <v>56950</v>
      </c>
      <c r="D22" s="282">
        <v>10180</v>
      </c>
      <c r="E22" s="282">
        <v>8250</v>
      </c>
      <c r="F22" s="516">
        <f t="shared" si="3"/>
        <v>60936.5</v>
      </c>
      <c r="G22" s="511">
        <f t="shared" si="4"/>
        <v>11299.800000000001</v>
      </c>
      <c r="H22" s="512">
        <f t="shared" si="2"/>
        <v>9817.5</v>
      </c>
    </row>
    <row r="23" spans="1:8">
      <c r="A23" s="93">
        <v>8853</v>
      </c>
      <c r="B23" s="37" t="s">
        <v>679</v>
      </c>
      <c r="C23" s="282">
        <v>25390</v>
      </c>
      <c r="D23" s="282">
        <v>5090</v>
      </c>
      <c r="E23" s="282">
        <v>4130</v>
      </c>
      <c r="F23" s="516">
        <f t="shared" si="3"/>
        <v>27167.300000000003</v>
      </c>
      <c r="G23" s="511">
        <f t="shared" si="4"/>
        <v>5649.9000000000005</v>
      </c>
      <c r="H23" s="512">
        <f t="shared" si="2"/>
        <v>4914.7</v>
      </c>
    </row>
    <row r="24" spans="1:8">
      <c r="A24" s="93">
        <v>853</v>
      </c>
      <c r="B24" s="37" t="s">
        <v>680</v>
      </c>
      <c r="C24" s="282">
        <v>50790</v>
      </c>
      <c r="D24" s="282">
        <v>10180</v>
      </c>
      <c r="E24" s="282">
        <v>8250</v>
      </c>
      <c r="F24" s="516">
        <f t="shared" si="3"/>
        <v>54345.3</v>
      </c>
      <c r="G24" s="511">
        <f t="shared" si="4"/>
        <v>11299.800000000001</v>
      </c>
      <c r="H24" s="512">
        <f t="shared" si="2"/>
        <v>9817.5</v>
      </c>
    </row>
    <row r="25" spans="1:8">
      <c r="A25" s="93">
        <v>8869</v>
      </c>
      <c r="B25" s="37" t="s">
        <v>530</v>
      </c>
      <c r="C25" s="282">
        <v>28470</v>
      </c>
      <c r="D25" s="282">
        <v>5090</v>
      </c>
      <c r="E25" s="282">
        <v>4130</v>
      </c>
      <c r="F25" s="516">
        <f t="shared" si="3"/>
        <v>30462.9</v>
      </c>
      <c r="G25" s="511">
        <f t="shared" si="4"/>
        <v>5649.9000000000005</v>
      </c>
      <c r="H25" s="512">
        <f t="shared" si="2"/>
        <v>4914.7</v>
      </c>
    </row>
    <row r="26" spans="1:8">
      <c r="A26" s="93">
        <v>869</v>
      </c>
      <c r="B26" s="37" t="s">
        <v>531</v>
      </c>
      <c r="C26" s="282">
        <v>56950</v>
      </c>
      <c r="D26" s="282">
        <v>10180</v>
      </c>
      <c r="E26" s="282">
        <v>8250</v>
      </c>
      <c r="F26" s="516">
        <f t="shared" si="3"/>
        <v>60936.5</v>
      </c>
      <c r="G26" s="511">
        <f t="shared" si="4"/>
        <v>11299.800000000001</v>
      </c>
      <c r="H26" s="512">
        <f t="shared" si="2"/>
        <v>9817.5</v>
      </c>
    </row>
    <row r="27" spans="1:8">
      <c r="A27" s="93">
        <v>8861</v>
      </c>
      <c r="B27" s="37" t="s">
        <v>532</v>
      </c>
      <c r="C27" s="282">
        <v>19700</v>
      </c>
      <c r="D27" s="282">
        <v>5090</v>
      </c>
      <c r="E27" s="282">
        <v>4130</v>
      </c>
      <c r="F27" s="516">
        <f t="shared" si="3"/>
        <v>21079</v>
      </c>
      <c r="G27" s="511">
        <f t="shared" si="4"/>
        <v>5649.9000000000005</v>
      </c>
      <c r="H27" s="512">
        <f t="shared" si="2"/>
        <v>4914.7</v>
      </c>
    </row>
    <row r="28" spans="1:8">
      <c r="A28" s="93">
        <v>861</v>
      </c>
      <c r="B28" s="37" t="s">
        <v>533</v>
      </c>
      <c r="C28" s="282">
        <v>39410</v>
      </c>
      <c r="D28" s="282">
        <v>10180</v>
      </c>
      <c r="E28" s="282">
        <v>8250</v>
      </c>
      <c r="F28" s="516">
        <f t="shared" si="3"/>
        <v>42168.700000000004</v>
      </c>
      <c r="G28" s="511">
        <f t="shared" si="4"/>
        <v>11299.800000000001</v>
      </c>
      <c r="H28" s="512">
        <f t="shared" si="2"/>
        <v>9817.5</v>
      </c>
    </row>
    <row r="29" spans="1:8">
      <c r="A29" s="93">
        <v>8804</v>
      </c>
      <c r="B29" s="37" t="s">
        <v>534</v>
      </c>
      <c r="C29" s="282">
        <v>25390</v>
      </c>
      <c r="D29" s="282">
        <v>5090</v>
      </c>
      <c r="E29" s="282">
        <v>4130</v>
      </c>
      <c r="F29" s="516">
        <f t="shared" si="3"/>
        <v>27167.300000000003</v>
      </c>
      <c r="G29" s="511">
        <f t="shared" si="4"/>
        <v>5649.9000000000005</v>
      </c>
      <c r="H29" s="512">
        <f t="shared" si="2"/>
        <v>4914.7</v>
      </c>
    </row>
    <row r="30" spans="1:8">
      <c r="A30" s="93">
        <v>715</v>
      </c>
      <c r="B30" s="37" t="s">
        <v>535</v>
      </c>
      <c r="C30" s="282">
        <v>50790</v>
      </c>
      <c r="D30" s="282">
        <v>10180</v>
      </c>
      <c r="E30" s="282">
        <v>8250</v>
      </c>
      <c r="F30" s="516">
        <f t="shared" si="3"/>
        <v>54345.3</v>
      </c>
      <c r="G30" s="511">
        <f t="shared" si="4"/>
        <v>11299.800000000001</v>
      </c>
      <c r="H30" s="512">
        <f t="shared" si="2"/>
        <v>9817.5</v>
      </c>
    </row>
    <row r="31" spans="1:8">
      <c r="A31" s="93">
        <v>8579</v>
      </c>
      <c r="B31" s="37" t="s">
        <v>536</v>
      </c>
      <c r="C31" s="282">
        <v>25390</v>
      </c>
      <c r="D31" s="282">
        <v>5090</v>
      </c>
      <c r="E31" s="282">
        <v>4130</v>
      </c>
      <c r="F31" s="516">
        <f t="shared" si="3"/>
        <v>27167.300000000003</v>
      </c>
      <c r="G31" s="511">
        <f t="shared" si="4"/>
        <v>5649.9000000000005</v>
      </c>
      <c r="H31" s="512">
        <f t="shared" si="2"/>
        <v>4914.7</v>
      </c>
    </row>
    <row r="32" spans="1:8">
      <c r="A32" s="93">
        <v>701</v>
      </c>
      <c r="B32" s="37" t="s">
        <v>537</v>
      </c>
      <c r="C32" s="282">
        <v>50790</v>
      </c>
      <c r="D32" s="282">
        <v>10180</v>
      </c>
      <c r="E32" s="282">
        <v>8250</v>
      </c>
      <c r="F32" s="516">
        <f t="shared" si="3"/>
        <v>54345.3</v>
      </c>
      <c r="G32" s="511">
        <f t="shared" si="4"/>
        <v>11299.800000000001</v>
      </c>
      <c r="H32" s="512">
        <f t="shared" si="2"/>
        <v>9817.5</v>
      </c>
    </row>
    <row r="33" spans="1:8">
      <c r="A33" s="93">
        <v>8583</v>
      </c>
      <c r="B33" s="37" t="s">
        <v>538</v>
      </c>
      <c r="C33" s="282">
        <v>28470</v>
      </c>
      <c r="D33" s="282">
        <v>5090</v>
      </c>
      <c r="E33" s="282">
        <v>4130</v>
      </c>
      <c r="F33" s="516">
        <f t="shared" si="3"/>
        <v>30462.9</v>
      </c>
      <c r="G33" s="511">
        <f t="shared" si="4"/>
        <v>5649.9000000000005</v>
      </c>
      <c r="H33" s="512">
        <f t="shared" si="2"/>
        <v>4914.7</v>
      </c>
    </row>
    <row r="34" spans="1:8">
      <c r="A34" s="93">
        <v>705</v>
      </c>
      <c r="B34" s="37" t="s">
        <v>539</v>
      </c>
      <c r="C34" s="282">
        <v>56950</v>
      </c>
      <c r="D34" s="282">
        <v>10180</v>
      </c>
      <c r="E34" s="282">
        <v>8250</v>
      </c>
      <c r="F34" s="516">
        <f t="shared" si="3"/>
        <v>60936.5</v>
      </c>
      <c r="G34" s="511">
        <f t="shared" si="4"/>
        <v>11299.800000000001</v>
      </c>
      <c r="H34" s="512">
        <f t="shared" si="2"/>
        <v>9817.5</v>
      </c>
    </row>
    <row r="35" spans="1:8">
      <c r="A35" s="93">
        <v>8879</v>
      </c>
      <c r="B35" s="37" t="s">
        <v>681</v>
      </c>
      <c r="C35" s="282">
        <v>19700</v>
      </c>
      <c r="D35" s="282">
        <v>5090</v>
      </c>
      <c r="E35" s="282">
        <v>4130</v>
      </c>
      <c r="F35" s="516">
        <f t="shared" si="3"/>
        <v>21079</v>
      </c>
      <c r="G35" s="511">
        <f t="shared" si="4"/>
        <v>5649.9000000000005</v>
      </c>
      <c r="H35" s="512">
        <f t="shared" si="2"/>
        <v>4914.7</v>
      </c>
    </row>
    <row r="36" spans="1:8">
      <c r="A36" s="93">
        <v>879</v>
      </c>
      <c r="B36" s="37" t="s">
        <v>682</v>
      </c>
      <c r="C36" s="282">
        <v>39410</v>
      </c>
      <c r="D36" s="282">
        <v>10180</v>
      </c>
      <c r="E36" s="282">
        <v>8250</v>
      </c>
      <c r="F36" s="516">
        <f t="shared" si="3"/>
        <v>42168.700000000004</v>
      </c>
      <c r="G36" s="511">
        <f t="shared" si="4"/>
        <v>11299.800000000001</v>
      </c>
      <c r="H36" s="512">
        <f t="shared" si="2"/>
        <v>9817.5</v>
      </c>
    </row>
    <row r="37" spans="1:8">
      <c r="A37" s="93">
        <v>8886</v>
      </c>
      <c r="B37" s="37" t="s">
        <v>540</v>
      </c>
      <c r="C37" s="282">
        <v>34160</v>
      </c>
      <c r="D37" s="282">
        <v>5090</v>
      </c>
      <c r="E37" s="282">
        <v>4130</v>
      </c>
      <c r="F37" s="516">
        <f t="shared" si="3"/>
        <v>36551.200000000004</v>
      </c>
      <c r="G37" s="511">
        <f t="shared" si="4"/>
        <v>5649.9000000000005</v>
      </c>
      <c r="H37" s="512">
        <f t="shared" si="2"/>
        <v>4914.7</v>
      </c>
    </row>
    <row r="38" spans="1:8">
      <c r="A38" s="93">
        <v>886</v>
      </c>
      <c r="B38" s="37" t="s">
        <v>541</v>
      </c>
      <c r="C38" s="282">
        <v>68330</v>
      </c>
      <c r="D38" s="282">
        <v>10180</v>
      </c>
      <c r="E38" s="282">
        <v>8250</v>
      </c>
      <c r="F38" s="516">
        <f t="shared" si="3"/>
        <v>73113.100000000006</v>
      </c>
      <c r="G38" s="511">
        <f t="shared" si="4"/>
        <v>11299.800000000001</v>
      </c>
      <c r="H38" s="512">
        <f t="shared" si="2"/>
        <v>9817.5</v>
      </c>
    </row>
    <row r="39" spans="1:8">
      <c r="A39" s="93">
        <v>8745</v>
      </c>
      <c r="B39" s="37" t="s">
        <v>542</v>
      </c>
      <c r="C39" s="282">
        <v>28470</v>
      </c>
      <c r="D39" s="282">
        <v>5090</v>
      </c>
      <c r="E39" s="282">
        <v>4130</v>
      </c>
      <c r="F39" s="516">
        <f t="shared" si="3"/>
        <v>30462.9</v>
      </c>
      <c r="G39" s="511">
        <f t="shared" si="4"/>
        <v>5649.9000000000005</v>
      </c>
      <c r="H39" s="512">
        <f t="shared" si="2"/>
        <v>4914.7</v>
      </c>
    </row>
    <row r="40" spans="1:8">
      <c r="A40" s="93">
        <v>8746</v>
      </c>
      <c r="B40" s="37" t="s">
        <v>543</v>
      </c>
      <c r="C40" s="282">
        <v>56950</v>
      </c>
      <c r="D40" s="282">
        <v>10180</v>
      </c>
      <c r="E40" s="282">
        <v>8250</v>
      </c>
      <c r="F40" s="516">
        <f t="shared" si="3"/>
        <v>60936.5</v>
      </c>
      <c r="G40" s="511">
        <f t="shared" si="4"/>
        <v>11299.800000000001</v>
      </c>
      <c r="H40" s="512">
        <f t="shared" si="2"/>
        <v>9817.5</v>
      </c>
    </row>
    <row r="41" spans="1:8">
      <c r="A41" s="93">
        <v>8587</v>
      </c>
      <c r="B41" s="37" t="s">
        <v>544</v>
      </c>
      <c r="C41" s="282">
        <v>25390</v>
      </c>
      <c r="D41" s="282">
        <v>5090</v>
      </c>
      <c r="E41" s="282">
        <v>4130</v>
      </c>
      <c r="F41" s="516">
        <f t="shared" si="3"/>
        <v>27167.300000000003</v>
      </c>
      <c r="G41" s="511">
        <f t="shared" si="4"/>
        <v>5649.9000000000005</v>
      </c>
      <c r="H41" s="512">
        <f t="shared" si="2"/>
        <v>4914.7</v>
      </c>
    </row>
    <row r="42" spans="1:8">
      <c r="A42" s="93">
        <v>709</v>
      </c>
      <c r="B42" s="37" t="s">
        <v>545</v>
      </c>
      <c r="C42" s="282">
        <v>50790</v>
      </c>
      <c r="D42" s="282">
        <v>10180</v>
      </c>
      <c r="E42" s="282">
        <v>8250</v>
      </c>
      <c r="F42" s="516">
        <f t="shared" si="3"/>
        <v>54345.3</v>
      </c>
      <c r="G42" s="511">
        <f t="shared" si="4"/>
        <v>11299.800000000001</v>
      </c>
      <c r="H42" s="512">
        <f t="shared" si="2"/>
        <v>9817.5</v>
      </c>
    </row>
    <row r="43" spans="1:8">
      <c r="A43" s="93">
        <v>8857</v>
      </c>
      <c r="B43" s="37" t="s">
        <v>546</v>
      </c>
      <c r="C43" s="282">
        <v>19700</v>
      </c>
      <c r="D43" s="282">
        <v>5090</v>
      </c>
      <c r="E43" s="282">
        <v>4130</v>
      </c>
      <c r="F43" s="516">
        <f t="shared" si="3"/>
        <v>21079</v>
      </c>
      <c r="G43" s="511">
        <f t="shared" si="4"/>
        <v>5649.9000000000005</v>
      </c>
      <c r="H43" s="512">
        <f t="shared" si="2"/>
        <v>4914.7</v>
      </c>
    </row>
    <row r="44" spans="1:8">
      <c r="A44" s="93">
        <v>857</v>
      </c>
      <c r="B44" s="37" t="s">
        <v>547</v>
      </c>
      <c r="C44" s="282">
        <v>39410</v>
      </c>
      <c r="D44" s="282">
        <v>10180</v>
      </c>
      <c r="E44" s="282">
        <v>8250</v>
      </c>
      <c r="F44" s="516">
        <f t="shared" si="3"/>
        <v>42168.700000000004</v>
      </c>
      <c r="G44" s="511">
        <f t="shared" si="4"/>
        <v>11299.800000000001</v>
      </c>
      <c r="H44" s="512">
        <f t="shared" si="2"/>
        <v>9817.5</v>
      </c>
    </row>
    <row r="45" spans="1:8">
      <c r="A45" s="93">
        <v>8856</v>
      </c>
      <c r="B45" s="37" t="s">
        <v>548</v>
      </c>
      <c r="C45" s="282">
        <v>22980</v>
      </c>
      <c r="D45" s="282">
        <v>5090</v>
      </c>
      <c r="E45" s="282">
        <v>4130</v>
      </c>
      <c r="F45" s="516">
        <f t="shared" si="3"/>
        <v>24588.600000000002</v>
      </c>
      <c r="G45" s="511">
        <f t="shared" si="4"/>
        <v>5649.9000000000005</v>
      </c>
      <c r="H45" s="512">
        <f t="shared" si="2"/>
        <v>4914.7</v>
      </c>
    </row>
    <row r="46" spans="1:8">
      <c r="A46" s="93">
        <v>856</v>
      </c>
      <c r="B46" s="37" t="s">
        <v>549</v>
      </c>
      <c r="C46" s="282">
        <v>45950</v>
      </c>
      <c r="D46" s="282">
        <v>10180</v>
      </c>
      <c r="E46" s="282">
        <v>8250</v>
      </c>
      <c r="F46" s="516">
        <f t="shared" si="3"/>
        <v>49166.5</v>
      </c>
      <c r="G46" s="511">
        <f t="shared" si="4"/>
        <v>11299.800000000001</v>
      </c>
      <c r="H46" s="512">
        <f t="shared" si="2"/>
        <v>9817.5</v>
      </c>
    </row>
    <row r="47" spans="1:8">
      <c r="A47" s="93">
        <v>825</v>
      </c>
      <c r="B47" s="37" t="s">
        <v>550</v>
      </c>
      <c r="C47" s="282">
        <v>56950</v>
      </c>
      <c r="D47" s="282">
        <v>10180</v>
      </c>
      <c r="E47" s="282">
        <v>8250</v>
      </c>
      <c r="F47" s="516">
        <f t="shared" si="3"/>
        <v>60936.5</v>
      </c>
      <c r="G47" s="511">
        <f t="shared" si="4"/>
        <v>11299.800000000001</v>
      </c>
      <c r="H47" s="512">
        <f t="shared" si="2"/>
        <v>9817.5</v>
      </c>
    </row>
    <row r="48" spans="1:8">
      <c r="A48" s="93">
        <v>8825</v>
      </c>
      <c r="B48" s="37" t="s">
        <v>551</v>
      </c>
      <c r="C48" s="282">
        <v>28470</v>
      </c>
      <c r="D48" s="282">
        <v>5090</v>
      </c>
      <c r="E48" s="282">
        <v>4130</v>
      </c>
      <c r="F48" s="516">
        <f t="shared" si="3"/>
        <v>30462.9</v>
      </c>
      <c r="G48" s="511">
        <f t="shared" si="4"/>
        <v>5649.9000000000005</v>
      </c>
      <c r="H48" s="512">
        <f t="shared" si="2"/>
        <v>4914.7</v>
      </c>
    </row>
    <row r="49" spans="1:8">
      <c r="A49" s="93">
        <v>8749</v>
      </c>
      <c r="B49" s="37" t="s">
        <v>552</v>
      </c>
      <c r="C49" s="282">
        <v>34160</v>
      </c>
      <c r="D49" s="282">
        <v>5090</v>
      </c>
      <c r="E49" s="282">
        <v>4130</v>
      </c>
      <c r="F49" s="516">
        <f t="shared" si="3"/>
        <v>36551.200000000004</v>
      </c>
      <c r="G49" s="511">
        <f t="shared" si="4"/>
        <v>5649.9000000000005</v>
      </c>
      <c r="H49" s="512">
        <f t="shared" si="2"/>
        <v>4914.7</v>
      </c>
    </row>
    <row r="50" spans="1:8">
      <c r="A50" s="93">
        <v>8750</v>
      </c>
      <c r="B50" s="37" t="s">
        <v>553</v>
      </c>
      <c r="C50" s="282">
        <v>68330</v>
      </c>
      <c r="D50" s="282">
        <v>10180</v>
      </c>
      <c r="E50" s="282">
        <v>8250</v>
      </c>
      <c r="F50" s="516">
        <f t="shared" si="3"/>
        <v>73113.100000000006</v>
      </c>
      <c r="G50" s="511">
        <f t="shared" si="4"/>
        <v>11299.800000000001</v>
      </c>
      <c r="H50" s="512">
        <f t="shared" si="2"/>
        <v>9817.5</v>
      </c>
    </row>
    <row r="51" spans="1:8">
      <c r="A51" s="93">
        <v>8885</v>
      </c>
      <c r="B51" s="37" t="s">
        <v>554</v>
      </c>
      <c r="C51" s="282">
        <v>22980</v>
      </c>
      <c r="D51" s="282">
        <v>5090</v>
      </c>
      <c r="E51" s="282">
        <v>4130</v>
      </c>
      <c r="F51" s="516">
        <f t="shared" si="3"/>
        <v>24588.600000000002</v>
      </c>
      <c r="G51" s="511">
        <f t="shared" si="4"/>
        <v>5649.9000000000005</v>
      </c>
      <c r="H51" s="512">
        <f t="shared" si="2"/>
        <v>4914.7</v>
      </c>
    </row>
    <row r="52" spans="1:8">
      <c r="A52" s="93">
        <v>885</v>
      </c>
      <c r="B52" s="37" t="s">
        <v>555</v>
      </c>
      <c r="C52" s="282">
        <v>45950</v>
      </c>
      <c r="D52" s="282">
        <v>10180</v>
      </c>
      <c r="E52" s="282">
        <v>8250</v>
      </c>
      <c r="F52" s="516">
        <f t="shared" si="3"/>
        <v>49166.5</v>
      </c>
      <c r="G52" s="511">
        <f t="shared" si="4"/>
        <v>11299.800000000001</v>
      </c>
      <c r="H52" s="512">
        <f t="shared" si="2"/>
        <v>9817.5</v>
      </c>
    </row>
    <row r="53" spans="1:8">
      <c r="A53" s="93">
        <v>8727</v>
      </c>
      <c r="B53" s="37" t="s">
        <v>556</v>
      </c>
      <c r="C53" s="282">
        <v>34160</v>
      </c>
      <c r="D53" s="282">
        <v>5090</v>
      </c>
      <c r="E53" s="282">
        <v>4130</v>
      </c>
      <c r="F53" s="516">
        <f t="shared" si="3"/>
        <v>36551.200000000004</v>
      </c>
      <c r="G53" s="511">
        <f t="shared" si="4"/>
        <v>5649.9000000000005</v>
      </c>
      <c r="H53" s="512">
        <f t="shared" si="2"/>
        <v>4914.7</v>
      </c>
    </row>
    <row r="54" spans="1:8">
      <c r="A54" s="93">
        <v>8728</v>
      </c>
      <c r="B54" s="37" t="s">
        <v>557</v>
      </c>
      <c r="C54" s="282">
        <v>68330</v>
      </c>
      <c r="D54" s="282">
        <v>10180</v>
      </c>
      <c r="E54" s="282">
        <v>8250</v>
      </c>
      <c r="F54" s="516">
        <f t="shared" si="3"/>
        <v>73113.100000000006</v>
      </c>
      <c r="G54" s="511">
        <f t="shared" si="4"/>
        <v>11299.800000000001</v>
      </c>
      <c r="H54" s="512">
        <f t="shared" si="2"/>
        <v>9817.5</v>
      </c>
    </row>
    <row r="55" spans="1:8">
      <c r="A55" s="93">
        <v>8747</v>
      </c>
      <c r="B55" s="37" t="s">
        <v>558</v>
      </c>
      <c r="C55" s="282">
        <v>28470</v>
      </c>
      <c r="D55" s="282">
        <v>5090</v>
      </c>
      <c r="E55" s="282">
        <v>4130</v>
      </c>
      <c r="F55" s="516">
        <f t="shared" si="3"/>
        <v>30462.9</v>
      </c>
      <c r="G55" s="511">
        <f t="shared" si="4"/>
        <v>5649.9000000000005</v>
      </c>
      <c r="H55" s="512">
        <f t="shared" si="2"/>
        <v>4914.7</v>
      </c>
    </row>
    <row r="56" spans="1:8">
      <c r="A56" s="93">
        <v>8748</v>
      </c>
      <c r="B56" s="37" t="s">
        <v>559</v>
      </c>
      <c r="C56" s="282">
        <v>56950</v>
      </c>
      <c r="D56" s="282">
        <v>10180</v>
      </c>
      <c r="E56" s="282">
        <v>8250</v>
      </c>
      <c r="F56" s="516">
        <f t="shared" si="3"/>
        <v>60936.5</v>
      </c>
      <c r="G56" s="511">
        <f t="shared" si="4"/>
        <v>11299.800000000001</v>
      </c>
      <c r="H56" s="512">
        <f t="shared" si="2"/>
        <v>9817.5</v>
      </c>
    </row>
    <row r="57" spans="1:8">
      <c r="A57" s="93">
        <v>8586</v>
      </c>
      <c r="B57" s="37" t="s">
        <v>560</v>
      </c>
      <c r="C57" s="282">
        <v>34160</v>
      </c>
      <c r="D57" s="282">
        <v>5090</v>
      </c>
      <c r="E57" s="282">
        <v>4130</v>
      </c>
      <c r="F57" s="516">
        <f t="shared" si="3"/>
        <v>36551.200000000004</v>
      </c>
      <c r="G57" s="511">
        <f t="shared" si="4"/>
        <v>5649.9000000000005</v>
      </c>
      <c r="H57" s="512">
        <f t="shared" si="2"/>
        <v>4914.7</v>
      </c>
    </row>
    <row r="58" spans="1:8">
      <c r="A58" s="93">
        <v>708</v>
      </c>
      <c r="B58" s="37" t="s">
        <v>561</v>
      </c>
      <c r="C58" s="282">
        <v>68330</v>
      </c>
      <c r="D58" s="282">
        <v>10180</v>
      </c>
      <c r="E58" s="282">
        <v>8250</v>
      </c>
      <c r="F58" s="516">
        <f t="shared" si="3"/>
        <v>73113.100000000006</v>
      </c>
      <c r="G58" s="511">
        <f t="shared" si="4"/>
        <v>11299.800000000001</v>
      </c>
      <c r="H58" s="512">
        <f t="shared" si="2"/>
        <v>9817.5</v>
      </c>
    </row>
    <row r="59" spans="1:8">
      <c r="A59" s="93">
        <v>8590</v>
      </c>
      <c r="B59" s="37" t="s">
        <v>562</v>
      </c>
      <c r="C59" s="282">
        <v>34160</v>
      </c>
      <c r="D59" s="282">
        <v>5090</v>
      </c>
      <c r="E59" s="282">
        <v>4130</v>
      </c>
      <c r="F59" s="516">
        <f t="shared" si="3"/>
        <v>36551.200000000004</v>
      </c>
      <c r="G59" s="511">
        <f t="shared" si="4"/>
        <v>5649.9000000000005</v>
      </c>
      <c r="H59" s="512">
        <f t="shared" si="2"/>
        <v>4914.7</v>
      </c>
    </row>
    <row r="60" spans="1:8">
      <c r="A60" s="93">
        <v>712</v>
      </c>
      <c r="B60" s="37" t="s">
        <v>563</v>
      </c>
      <c r="C60" s="282">
        <v>68330</v>
      </c>
      <c r="D60" s="282">
        <v>10180</v>
      </c>
      <c r="E60" s="282">
        <v>8250</v>
      </c>
      <c r="F60" s="516">
        <f t="shared" si="3"/>
        <v>73113.100000000006</v>
      </c>
      <c r="G60" s="511">
        <f t="shared" si="4"/>
        <v>11299.800000000001</v>
      </c>
      <c r="H60" s="512">
        <f t="shared" si="2"/>
        <v>9817.5</v>
      </c>
    </row>
    <row r="61" spans="1:8">
      <c r="A61" s="93">
        <v>8729</v>
      </c>
      <c r="B61" s="37" t="s">
        <v>564</v>
      </c>
      <c r="C61" s="282">
        <v>22980</v>
      </c>
      <c r="D61" s="282">
        <v>5090</v>
      </c>
      <c r="E61" s="282">
        <v>4130</v>
      </c>
      <c r="F61" s="516">
        <f t="shared" si="3"/>
        <v>24588.600000000002</v>
      </c>
      <c r="G61" s="511">
        <f t="shared" si="4"/>
        <v>5649.9000000000005</v>
      </c>
      <c r="H61" s="512">
        <f t="shared" si="2"/>
        <v>4914.7</v>
      </c>
    </row>
    <row r="62" spans="1:8">
      <c r="A62" s="93">
        <v>8730</v>
      </c>
      <c r="B62" s="37" t="s">
        <v>565</v>
      </c>
      <c r="C62" s="282">
        <v>45950</v>
      </c>
      <c r="D62" s="282">
        <v>10180</v>
      </c>
      <c r="E62" s="282">
        <v>8250</v>
      </c>
      <c r="F62" s="516">
        <f t="shared" si="3"/>
        <v>49166.5</v>
      </c>
      <c r="G62" s="511">
        <f t="shared" si="4"/>
        <v>11299.800000000001</v>
      </c>
      <c r="H62" s="512">
        <f t="shared" si="2"/>
        <v>9817.5</v>
      </c>
    </row>
    <row r="63" spans="1:8">
      <c r="A63" s="93">
        <v>8580</v>
      </c>
      <c r="B63" s="37" t="s">
        <v>566</v>
      </c>
      <c r="C63" s="282">
        <v>25390</v>
      </c>
      <c r="D63" s="282">
        <v>5090</v>
      </c>
      <c r="E63" s="282">
        <v>4130</v>
      </c>
      <c r="F63" s="516">
        <f t="shared" si="3"/>
        <v>27167.300000000003</v>
      </c>
      <c r="G63" s="511">
        <f t="shared" si="4"/>
        <v>5649.9000000000005</v>
      </c>
      <c r="H63" s="512">
        <f t="shared" si="2"/>
        <v>4914.7</v>
      </c>
    </row>
    <row r="64" spans="1:8">
      <c r="A64" s="93">
        <v>702</v>
      </c>
      <c r="B64" s="37" t="s">
        <v>567</v>
      </c>
      <c r="C64" s="282">
        <v>50790</v>
      </c>
      <c r="D64" s="282">
        <v>10180</v>
      </c>
      <c r="E64" s="282">
        <v>8250</v>
      </c>
      <c r="F64" s="516">
        <f t="shared" si="3"/>
        <v>54345.3</v>
      </c>
      <c r="G64" s="511">
        <f t="shared" si="4"/>
        <v>11299.800000000001</v>
      </c>
      <c r="H64" s="512">
        <f t="shared" si="2"/>
        <v>9817.5</v>
      </c>
    </row>
    <row r="65" spans="1:8">
      <c r="A65" s="93">
        <v>8835</v>
      </c>
      <c r="B65" s="37" t="s">
        <v>683</v>
      </c>
      <c r="C65" s="282">
        <v>25390</v>
      </c>
      <c r="D65" s="282">
        <v>5090</v>
      </c>
      <c r="E65" s="282">
        <v>4130</v>
      </c>
      <c r="F65" s="516">
        <f t="shared" si="3"/>
        <v>27167.300000000003</v>
      </c>
      <c r="G65" s="511">
        <f t="shared" si="4"/>
        <v>5649.9000000000005</v>
      </c>
      <c r="H65" s="512">
        <f t="shared" si="2"/>
        <v>4914.7</v>
      </c>
    </row>
    <row r="66" spans="1:8">
      <c r="A66" s="93">
        <v>835</v>
      </c>
      <c r="B66" s="37" t="s">
        <v>684</v>
      </c>
      <c r="C66" s="282">
        <v>50790</v>
      </c>
      <c r="D66" s="282">
        <v>10180</v>
      </c>
      <c r="E66" s="282">
        <v>8250</v>
      </c>
      <c r="F66" s="516">
        <f t="shared" si="3"/>
        <v>54345.3</v>
      </c>
      <c r="G66" s="511">
        <f t="shared" si="4"/>
        <v>11299.800000000001</v>
      </c>
      <c r="H66" s="512">
        <f t="shared" si="2"/>
        <v>9817.5</v>
      </c>
    </row>
    <row r="67" spans="1:8">
      <c r="A67" s="93">
        <v>8888</v>
      </c>
      <c r="B67" s="37" t="s">
        <v>568</v>
      </c>
      <c r="C67" s="282">
        <v>25390</v>
      </c>
      <c r="D67" s="282">
        <v>5090</v>
      </c>
      <c r="E67" s="282">
        <v>4130</v>
      </c>
      <c r="F67" s="516">
        <f t="shared" si="3"/>
        <v>27167.300000000003</v>
      </c>
      <c r="G67" s="511">
        <f t="shared" si="4"/>
        <v>5649.9000000000005</v>
      </c>
      <c r="H67" s="512">
        <f t="shared" si="2"/>
        <v>4914.7</v>
      </c>
    </row>
    <row r="68" spans="1:8">
      <c r="A68" s="93">
        <v>888</v>
      </c>
      <c r="B68" s="37" t="s">
        <v>569</v>
      </c>
      <c r="C68" s="282">
        <v>50790</v>
      </c>
      <c r="D68" s="282">
        <v>10180</v>
      </c>
      <c r="E68" s="282">
        <v>8250</v>
      </c>
      <c r="F68" s="516">
        <f t="shared" si="3"/>
        <v>54345.3</v>
      </c>
      <c r="G68" s="511">
        <f t="shared" si="4"/>
        <v>11299.800000000001</v>
      </c>
      <c r="H68" s="512">
        <f t="shared" si="2"/>
        <v>9817.5</v>
      </c>
    </row>
    <row r="69" spans="1:8">
      <c r="A69" s="93">
        <v>8582</v>
      </c>
      <c r="B69" s="37" t="s">
        <v>570</v>
      </c>
      <c r="C69" s="282">
        <v>28470</v>
      </c>
      <c r="D69" s="282">
        <v>5090</v>
      </c>
      <c r="E69" s="282">
        <v>4130</v>
      </c>
      <c r="F69" s="516">
        <f t="shared" si="3"/>
        <v>30462.9</v>
      </c>
      <c r="G69" s="511">
        <f t="shared" si="4"/>
        <v>5649.9000000000005</v>
      </c>
      <c r="H69" s="512">
        <f t="shared" si="2"/>
        <v>4914.7</v>
      </c>
    </row>
    <row r="70" spans="1:8">
      <c r="A70" s="93">
        <v>704</v>
      </c>
      <c r="B70" s="37" t="s">
        <v>571</v>
      </c>
      <c r="C70" s="282">
        <v>56950</v>
      </c>
      <c r="D70" s="282">
        <v>10180</v>
      </c>
      <c r="E70" s="282">
        <v>8250</v>
      </c>
      <c r="F70" s="516">
        <f t="shared" si="3"/>
        <v>60936.5</v>
      </c>
      <c r="G70" s="511">
        <f t="shared" si="4"/>
        <v>11299.800000000001</v>
      </c>
      <c r="H70" s="512">
        <f t="shared" ref="H70:H131" si="5">E70*1.19</f>
        <v>9817.5</v>
      </c>
    </row>
    <row r="71" spans="1:8">
      <c r="A71" s="93">
        <v>8820</v>
      </c>
      <c r="B71" s="37" t="s">
        <v>572</v>
      </c>
      <c r="C71" s="282">
        <v>28470</v>
      </c>
      <c r="D71" s="282">
        <v>5090</v>
      </c>
      <c r="E71" s="282">
        <v>4130</v>
      </c>
      <c r="F71" s="516">
        <f t="shared" si="3"/>
        <v>30462.9</v>
      </c>
      <c r="G71" s="511">
        <f t="shared" si="4"/>
        <v>5649.9000000000005</v>
      </c>
      <c r="H71" s="512">
        <f t="shared" si="5"/>
        <v>4914.7</v>
      </c>
    </row>
    <row r="72" spans="1:8">
      <c r="A72" s="93">
        <v>820</v>
      </c>
      <c r="B72" s="37" t="s">
        <v>573</v>
      </c>
      <c r="C72" s="282">
        <v>56950</v>
      </c>
      <c r="D72" s="282">
        <v>10180</v>
      </c>
      <c r="E72" s="282">
        <v>8250</v>
      </c>
      <c r="F72" s="516">
        <f t="shared" si="3"/>
        <v>60936.5</v>
      </c>
      <c r="G72" s="511">
        <f t="shared" si="4"/>
        <v>11299.800000000001</v>
      </c>
      <c r="H72" s="512">
        <f t="shared" si="5"/>
        <v>9817.5</v>
      </c>
    </row>
    <row r="73" spans="1:8">
      <c r="A73" s="93">
        <v>8807</v>
      </c>
      <c r="B73" s="37" t="s">
        <v>574</v>
      </c>
      <c r="C73" s="282">
        <v>25390</v>
      </c>
      <c r="D73" s="282">
        <v>5090</v>
      </c>
      <c r="E73" s="282">
        <v>4130</v>
      </c>
      <c r="F73" s="516">
        <f t="shared" si="3"/>
        <v>27167.300000000003</v>
      </c>
      <c r="G73" s="511">
        <f t="shared" si="4"/>
        <v>5649.9000000000005</v>
      </c>
      <c r="H73" s="512">
        <f t="shared" si="5"/>
        <v>4914.7</v>
      </c>
    </row>
    <row r="74" spans="1:8">
      <c r="A74" s="93">
        <v>800</v>
      </c>
      <c r="B74" s="37" t="s">
        <v>575</v>
      </c>
      <c r="C74" s="282">
        <v>50790</v>
      </c>
      <c r="D74" s="282">
        <v>10180</v>
      </c>
      <c r="E74" s="282">
        <v>8250</v>
      </c>
      <c r="F74" s="516">
        <f t="shared" si="3"/>
        <v>54345.3</v>
      </c>
      <c r="G74" s="511">
        <f t="shared" si="4"/>
        <v>11299.800000000001</v>
      </c>
      <c r="H74" s="512">
        <f t="shared" si="5"/>
        <v>9817.5</v>
      </c>
    </row>
    <row r="75" spans="1:8">
      <c r="A75" s="93">
        <v>8883</v>
      </c>
      <c r="B75" s="37" t="s">
        <v>576</v>
      </c>
      <c r="C75" s="282">
        <v>25390</v>
      </c>
      <c r="D75" s="282">
        <v>5090</v>
      </c>
      <c r="E75" s="282">
        <v>4130</v>
      </c>
      <c r="F75" s="516">
        <f t="shared" si="3"/>
        <v>27167.300000000003</v>
      </c>
      <c r="G75" s="511">
        <f t="shared" si="4"/>
        <v>5649.9000000000005</v>
      </c>
      <c r="H75" s="512">
        <f t="shared" si="5"/>
        <v>4914.7</v>
      </c>
    </row>
    <row r="76" spans="1:8">
      <c r="A76" s="93">
        <v>883</v>
      </c>
      <c r="B76" s="37" t="s">
        <v>577</v>
      </c>
      <c r="C76" s="282">
        <v>50790</v>
      </c>
      <c r="D76" s="282">
        <v>10180</v>
      </c>
      <c r="E76" s="282">
        <v>8250</v>
      </c>
      <c r="F76" s="516">
        <f t="shared" si="3"/>
        <v>54345.3</v>
      </c>
      <c r="G76" s="511">
        <f t="shared" si="4"/>
        <v>11299.800000000001</v>
      </c>
      <c r="H76" s="512">
        <f t="shared" si="5"/>
        <v>9817.5</v>
      </c>
    </row>
    <row r="77" spans="1:8">
      <c r="A77" s="93">
        <v>8850</v>
      </c>
      <c r="B77" s="37" t="s">
        <v>578</v>
      </c>
      <c r="C77" s="282">
        <v>34160</v>
      </c>
      <c r="D77" s="282">
        <v>5090</v>
      </c>
      <c r="E77" s="282">
        <v>4130</v>
      </c>
      <c r="F77" s="516">
        <f t="shared" si="3"/>
        <v>36551.200000000004</v>
      </c>
      <c r="G77" s="511">
        <f t="shared" si="4"/>
        <v>5649.9000000000005</v>
      </c>
      <c r="H77" s="512">
        <f t="shared" si="5"/>
        <v>4914.7</v>
      </c>
    </row>
    <row r="78" spans="1:8">
      <c r="A78" s="93">
        <v>850</v>
      </c>
      <c r="B78" s="37" t="s">
        <v>579</v>
      </c>
      <c r="C78" s="282">
        <v>68330</v>
      </c>
      <c r="D78" s="282">
        <v>10180</v>
      </c>
      <c r="E78" s="282">
        <v>8250</v>
      </c>
      <c r="F78" s="516">
        <f t="shared" si="3"/>
        <v>73113.100000000006</v>
      </c>
      <c r="G78" s="511">
        <f t="shared" si="4"/>
        <v>11299.800000000001</v>
      </c>
      <c r="H78" s="512">
        <f t="shared" si="5"/>
        <v>9817.5</v>
      </c>
    </row>
    <row r="79" spans="1:8">
      <c r="A79" s="93">
        <v>8860</v>
      </c>
      <c r="B79" s="37" t="s">
        <v>580</v>
      </c>
      <c r="C79" s="282">
        <v>34160</v>
      </c>
      <c r="D79" s="282">
        <v>5090</v>
      </c>
      <c r="E79" s="282">
        <v>4130</v>
      </c>
      <c r="F79" s="516">
        <f t="shared" ref="F79:F141" si="6">C79*1.07</f>
        <v>36551.200000000004</v>
      </c>
      <c r="G79" s="511">
        <f t="shared" ref="G79:G141" si="7">D79*1.11</f>
        <v>5649.9000000000005</v>
      </c>
      <c r="H79" s="512">
        <f t="shared" si="5"/>
        <v>4914.7</v>
      </c>
    </row>
    <row r="80" spans="1:8">
      <c r="A80" s="93">
        <v>860</v>
      </c>
      <c r="B80" s="37" t="s">
        <v>581</v>
      </c>
      <c r="C80" s="282">
        <v>68330</v>
      </c>
      <c r="D80" s="282">
        <v>10180</v>
      </c>
      <c r="E80" s="282">
        <v>8250</v>
      </c>
      <c r="F80" s="516">
        <f t="shared" si="6"/>
        <v>73113.100000000006</v>
      </c>
      <c r="G80" s="511">
        <f t="shared" si="7"/>
        <v>11299.800000000001</v>
      </c>
      <c r="H80" s="512">
        <f t="shared" si="5"/>
        <v>9817.5</v>
      </c>
    </row>
    <row r="81" spans="1:8">
      <c r="A81" s="93">
        <v>8801</v>
      </c>
      <c r="B81" s="37" t="s">
        <v>582</v>
      </c>
      <c r="C81" s="282">
        <v>25390</v>
      </c>
      <c r="D81" s="282">
        <v>5090</v>
      </c>
      <c r="E81" s="282">
        <v>4130</v>
      </c>
      <c r="F81" s="516">
        <f t="shared" si="6"/>
        <v>27167.300000000003</v>
      </c>
      <c r="G81" s="511">
        <f t="shared" si="7"/>
        <v>5649.9000000000005</v>
      </c>
      <c r="H81" s="512">
        <f t="shared" si="5"/>
        <v>4914.7</v>
      </c>
    </row>
    <row r="82" spans="1:8">
      <c r="A82" s="93">
        <v>716</v>
      </c>
      <c r="B82" s="37" t="s">
        <v>583</v>
      </c>
      <c r="C82" s="282">
        <v>50790</v>
      </c>
      <c r="D82" s="282">
        <v>10180</v>
      </c>
      <c r="E82" s="282">
        <v>8250</v>
      </c>
      <c r="F82" s="516">
        <f t="shared" si="6"/>
        <v>54345.3</v>
      </c>
      <c r="G82" s="511">
        <f t="shared" si="7"/>
        <v>11299.800000000001</v>
      </c>
      <c r="H82" s="512">
        <f t="shared" si="5"/>
        <v>9817.5</v>
      </c>
    </row>
    <row r="83" spans="1:8">
      <c r="A83" s="93">
        <v>8581</v>
      </c>
      <c r="B83" s="37" t="s">
        <v>584</v>
      </c>
      <c r="C83" s="282">
        <v>34160</v>
      </c>
      <c r="D83" s="282">
        <v>5090</v>
      </c>
      <c r="E83" s="282">
        <v>4130</v>
      </c>
      <c r="F83" s="516">
        <f t="shared" si="6"/>
        <v>36551.200000000004</v>
      </c>
      <c r="G83" s="511">
        <f t="shared" si="7"/>
        <v>5649.9000000000005</v>
      </c>
      <c r="H83" s="512">
        <f t="shared" si="5"/>
        <v>4914.7</v>
      </c>
    </row>
    <row r="84" spans="1:8">
      <c r="A84" s="93">
        <v>703</v>
      </c>
      <c r="B84" s="37" t="s">
        <v>585</v>
      </c>
      <c r="C84" s="282">
        <v>68330</v>
      </c>
      <c r="D84" s="282">
        <v>10180</v>
      </c>
      <c r="E84" s="282">
        <v>8250</v>
      </c>
      <c r="F84" s="516">
        <f t="shared" si="6"/>
        <v>73113.100000000006</v>
      </c>
      <c r="G84" s="511">
        <f t="shared" si="7"/>
        <v>11299.800000000001</v>
      </c>
      <c r="H84" s="512">
        <f t="shared" si="5"/>
        <v>9817.5</v>
      </c>
    </row>
    <row r="85" spans="1:8">
      <c r="A85" s="93">
        <v>8808</v>
      </c>
      <c r="B85" s="37" t="s">
        <v>586</v>
      </c>
      <c r="C85" s="282">
        <v>25390</v>
      </c>
      <c r="D85" s="282">
        <v>5090</v>
      </c>
      <c r="E85" s="282">
        <v>4130</v>
      </c>
      <c r="F85" s="516">
        <f t="shared" si="6"/>
        <v>27167.300000000003</v>
      </c>
      <c r="G85" s="511">
        <f t="shared" si="7"/>
        <v>5649.9000000000005</v>
      </c>
      <c r="H85" s="512">
        <f t="shared" si="5"/>
        <v>4914.7</v>
      </c>
    </row>
    <row r="86" spans="1:8">
      <c r="A86" s="93">
        <v>838</v>
      </c>
      <c r="B86" s="37" t="s">
        <v>587</v>
      </c>
      <c r="C86" s="282">
        <v>50790</v>
      </c>
      <c r="D86" s="282">
        <v>10180</v>
      </c>
      <c r="E86" s="282">
        <v>8250</v>
      </c>
      <c r="F86" s="516">
        <f t="shared" si="6"/>
        <v>54345.3</v>
      </c>
      <c r="G86" s="511">
        <f t="shared" si="7"/>
        <v>11299.800000000001</v>
      </c>
      <c r="H86" s="512">
        <f t="shared" si="5"/>
        <v>9817.5</v>
      </c>
    </row>
    <row r="87" spans="1:8">
      <c r="A87" s="93">
        <v>8823</v>
      </c>
      <c r="B87" s="37" t="s">
        <v>588</v>
      </c>
      <c r="C87" s="282">
        <v>34160</v>
      </c>
      <c r="D87" s="282">
        <v>5090</v>
      </c>
      <c r="E87" s="282">
        <v>4130</v>
      </c>
      <c r="F87" s="516">
        <f t="shared" si="6"/>
        <v>36551.200000000004</v>
      </c>
      <c r="G87" s="511">
        <f t="shared" si="7"/>
        <v>5649.9000000000005</v>
      </c>
      <c r="H87" s="512">
        <f t="shared" si="5"/>
        <v>4914.7</v>
      </c>
    </row>
    <row r="88" spans="1:8">
      <c r="A88" s="93">
        <v>823</v>
      </c>
      <c r="B88" s="37" t="s">
        <v>589</v>
      </c>
      <c r="C88" s="282">
        <v>68330</v>
      </c>
      <c r="D88" s="282">
        <v>10180</v>
      </c>
      <c r="E88" s="282">
        <v>8250</v>
      </c>
      <c r="F88" s="516">
        <f t="shared" si="6"/>
        <v>73113.100000000006</v>
      </c>
      <c r="G88" s="511">
        <f t="shared" si="7"/>
        <v>11299.800000000001</v>
      </c>
      <c r="H88" s="512">
        <f t="shared" si="5"/>
        <v>9817.5</v>
      </c>
    </row>
    <row r="89" spans="1:8">
      <c r="A89" s="93">
        <v>8822</v>
      </c>
      <c r="B89" s="37" t="s">
        <v>590</v>
      </c>
      <c r="C89" s="282">
        <v>28470</v>
      </c>
      <c r="D89" s="282">
        <v>5090</v>
      </c>
      <c r="E89" s="282">
        <v>4130</v>
      </c>
      <c r="F89" s="516">
        <f t="shared" si="6"/>
        <v>30462.9</v>
      </c>
      <c r="G89" s="511">
        <f t="shared" si="7"/>
        <v>5649.9000000000005</v>
      </c>
      <c r="H89" s="512">
        <f t="shared" si="5"/>
        <v>4914.7</v>
      </c>
    </row>
    <row r="90" spans="1:8">
      <c r="A90" s="93">
        <v>822</v>
      </c>
      <c r="B90" s="37" t="s">
        <v>591</v>
      </c>
      <c r="C90" s="282">
        <v>56950</v>
      </c>
      <c r="D90" s="282">
        <v>10180</v>
      </c>
      <c r="E90" s="282">
        <v>8250</v>
      </c>
      <c r="F90" s="516">
        <f t="shared" si="6"/>
        <v>60936.5</v>
      </c>
      <c r="G90" s="511">
        <f t="shared" si="7"/>
        <v>11299.800000000001</v>
      </c>
      <c r="H90" s="512">
        <f t="shared" si="5"/>
        <v>9817.5</v>
      </c>
    </row>
    <row r="91" spans="1:8">
      <c r="A91" s="93">
        <v>903</v>
      </c>
      <c r="B91" s="37" t="s">
        <v>592</v>
      </c>
      <c r="C91" s="282">
        <v>28470</v>
      </c>
      <c r="D91" s="282">
        <v>5090</v>
      </c>
      <c r="E91" s="282">
        <v>4130</v>
      </c>
      <c r="F91" s="516">
        <f t="shared" si="6"/>
        <v>30462.9</v>
      </c>
      <c r="G91" s="511">
        <f t="shared" si="7"/>
        <v>5649.9000000000005</v>
      </c>
      <c r="H91" s="512">
        <f t="shared" si="5"/>
        <v>4914.7</v>
      </c>
    </row>
    <row r="92" spans="1:8">
      <c r="A92" s="93">
        <v>902</v>
      </c>
      <c r="B92" s="37" t="s">
        <v>593</v>
      </c>
      <c r="C92" s="282">
        <v>56950</v>
      </c>
      <c r="D92" s="282">
        <v>10180</v>
      </c>
      <c r="E92" s="282">
        <v>8250</v>
      </c>
      <c r="F92" s="516">
        <f t="shared" si="6"/>
        <v>60936.5</v>
      </c>
      <c r="G92" s="511">
        <f t="shared" si="7"/>
        <v>11299.800000000001</v>
      </c>
      <c r="H92" s="512">
        <f t="shared" si="5"/>
        <v>9817.5</v>
      </c>
    </row>
    <row r="93" spans="1:8">
      <c r="A93" s="93">
        <v>8578</v>
      </c>
      <c r="B93" s="37" t="s">
        <v>594</v>
      </c>
      <c r="C93" s="282">
        <v>25390</v>
      </c>
      <c r="D93" s="282">
        <v>5090</v>
      </c>
      <c r="E93" s="282">
        <v>4130</v>
      </c>
      <c r="F93" s="516">
        <f t="shared" si="6"/>
        <v>27167.300000000003</v>
      </c>
      <c r="G93" s="511">
        <f t="shared" si="7"/>
        <v>5649.9000000000005</v>
      </c>
      <c r="H93" s="512">
        <f t="shared" si="5"/>
        <v>4914.7</v>
      </c>
    </row>
    <row r="94" spans="1:8">
      <c r="A94" s="93">
        <v>700</v>
      </c>
      <c r="B94" s="37" t="s">
        <v>595</v>
      </c>
      <c r="C94" s="282">
        <v>50790</v>
      </c>
      <c r="D94" s="282">
        <v>10180</v>
      </c>
      <c r="E94" s="282">
        <v>8250</v>
      </c>
      <c r="F94" s="516">
        <f t="shared" si="6"/>
        <v>54345.3</v>
      </c>
      <c r="G94" s="511">
        <f t="shared" si="7"/>
        <v>11299.800000000001</v>
      </c>
      <c r="H94" s="512">
        <f t="shared" si="5"/>
        <v>9817.5</v>
      </c>
    </row>
    <row r="95" spans="1:8">
      <c r="A95" s="93">
        <v>8840</v>
      </c>
      <c r="B95" s="37" t="s">
        <v>596</v>
      </c>
      <c r="C95" s="282">
        <v>22980</v>
      </c>
      <c r="D95" s="282">
        <v>5090</v>
      </c>
      <c r="E95" s="282">
        <v>4130</v>
      </c>
      <c r="F95" s="516">
        <f t="shared" si="6"/>
        <v>24588.600000000002</v>
      </c>
      <c r="G95" s="511">
        <f t="shared" si="7"/>
        <v>5649.9000000000005</v>
      </c>
      <c r="H95" s="512">
        <f t="shared" si="5"/>
        <v>4914.7</v>
      </c>
    </row>
    <row r="96" spans="1:8">
      <c r="A96" s="93">
        <v>840</v>
      </c>
      <c r="B96" s="37" t="s">
        <v>597</v>
      </c>
      <c r="C96" s="282">
        <v>45950</v>
      </c>
      <c r="D96" s="282">
        <v>10180</v>
      </c>
      <c r="E96" s="282">
        <v>8250</v>
      </c>
      <c r="F96" s="516">
        <f t="shared" si="6"/>
        <v>49166.5</v>
      </c>
      <c r="G96" s="511">
        <f t="shared" si="7"/>
        <v>11299.800000000001</v>
      </c>
      <c r="H96" s="512">
        <f t="shared" si="5"/>
        <v>9817.5</v>
      </c>
    </row>
    <row r="97" spans="1:8">
      <c r="A97" s="93">
        <v>8826</v>
      </c>
      <c r="B97" s="37" t="s">
        <v>598</v>
      </c>
      <c r="C97" s="282">
        <v>34160</v>
      </c>
      <c r="D97" s="282">
        <v>5090</v>
      </c>
      <c r="E97" s="282">
        <v>4130</v>
      </c>
      <c r="F97" s="516">
        <f t="shared" si="6"/>
        <v>36551.200000000004</v>
      </c>
      <c r="G97" s="511">
        <f t="shared" si="7"/>
        <v>5649.9000000000005</v>
      </c>
      <c r="H97" s="512">
        <f t="shared" si="5"/>
        <v>4914.7</v>
      </c>
    </row>
    <row r="98" spans="1:8">
      <c r="A98" s="93">
        <v>826</v>
      </c>
      <c r="B98" s="37" t="s">
        <v>599</v>
      </c>
      <c r="C98" s="282">
        <v>68330</v>
      </c>
      <c r="D98" s="282">
        <v>10180</v>
      </c>
      <c r="E98" s="282">
        <v>8250</v>
      </c>
      <c r="F98" s="516">
        <f t="shared" si="6"/>
        <v>73113.100000000006</v>
      </c>
      <c r="G98" s="511">
        <f t="shared" si="7"/>
        <v>11299.800000000001</v>
      </c>
      <c r="H98" s="512">
        <f t="shared" si="5"/>
        <v>9817.5</v>
      </c>
    </row>
    <row r="99" spans="1:8">
      <c r="A99" s="93">
        <v>8839</v>
      </c>
      <c r="B99" s="37" t="s">
        <v>600</v>
      </c>
      <c r="C99" s="282">
        <v>28470</v>
      </c>
      <c r="D99" s="282">
        <v>5090</v>
      </c>
      <c r="E99" s="282">
        <v>4130</v>
      </c>
      <c r="F99" s="516">
        <f t="shared" si="6"/>
        <v>30462.9</v>
      </c>
      <c r="G99" s="511">
        <f t="shared" si="7"/>
        <v>5649.9000000000005</v>
      </c>
      <c r="H99" s="512">
        <f t="shared" si="5"/>
        <v>4914.7</v>
      </c>
    </row>
    <row r="100" spans="1:8">
      <c r="A100" s="93">
        <v>839</v>
      </c>
      <c r="B100" s="37" t="s">
        <v>601</v>
      </c>
      <c r="C100" s="282">
        <v>56950</v>
      </c>
      <c r="D100" s="282">
        <v>10180</v>
      </c>
      <c r="E100" s="282">
        <v>8250</v>
      </c>
      <c r="F100" s="516">
        <f t="shared" si="6"/>
        <v>60936.5</v>
      </c>
      <c r="G100" s="511">
        <f t="shared" si="7"/>
        <v>11299.800000000001</v>
      </c>
      <c r="H100" s="512">
        <f t="shared" si="5"/>
        <v>9817.5</v>
      </c>
    </row>
    <row r="101" spans="1:8">
      <c r="A101" s="93">
        <v>8854</v>
      </c>
      <c r="B101" s="37" t="s">
        <v>602</v>
      </c>
      <c r="C101" s="282">
        <v>28470</v>
      </c>
      <c r="D101" s="282">
        <v>5090</v>
      </c>
      <c r="E101" s="282">
        <v>4130</v>
      </c>
      <c r="F101" s="516">
        <f t="shared" si="6"/>
        <v>30462.9</v>
      </c>
      <c r="G101" s="511">
        <f t="shared" si="7"/>
        <v>5649.9000000000005</v>
      </c>
      <c r="H101" s="512">
        <f t="shared" si="5"/>
        <v>4914.7</v>
      </c>
    </row>
    <row r="102" spans="1:8">
      <c r="A102" s="93">
        <v>854</v>
      </c>
      <c r="B102" s="37" t="s">
        <v>603</v>
      </c>
      <c r="C102" s="282">
        <v>56950</v>
      </c>
      <c r="D102" s="282">
        <v>10180</v>
      </c>
      <c r="E102" s="282">
        <v>8250</v>
      </c>
      <c r="F102" s="516">
        <f t="shared" si="6"/>
        <v>60936.5</v>
      </c>
      <c r="G102" s="511">
        <f t="shared" si="7"/>
        <v>11299.800000000001</v>
      </c>
      <c r="H102" s="512">
        <f t="shared" si="5"/>
        <v>9817.5</v>
      </c>
    </row>
    <row r="103" spans="1:8">
      <c r="A103" s="93">
        <v>8877</v>
      </c>
      <c r="B103" s="37" t="s">
        <v>604</v>
      </c>
      <c r="C103" s="282">
        <v>25390</v>
      </c>
      <c r="D103" s="282">
        <v>5090</v>
      </c>
      <c r="E103" s="282">
        <v>4130</v>
      </c>
      <c r="F103" s="516">
        <f t="shared" si="6"/>
        <v>27167.300000000003</v>
      </c>
      <c r="G103" s="511">
        <f t="shared" si="7"/>
        <v>5649.9000000000005</v>
      </c>
      <c r="H103" s="512">
        <f t="shared" si="5"/>
        <v>4914.7</v>
      </c>
    </row>
    <row r="104" spans="1:8">
      <c r="A104" s="93">
        <v>877</v>
      </c>
      <c r="B104" s="37" t="s">
        <v>605</v>
      </c>
      <c r="C104" s="282">
        <v>50790</v>
      </c>
      <c r="D104" s="282">
        <v>10180</v>
      </c>
      <c r="E104" s="282">
        <v>8250</v>
      </c>
      <c r="F104" s="516">
        <f t="shared" si="6"/>
        <v>54345.3</v>
      </c>
      <c r="G104" s="511">
        <f t="shared" si="7"/>
        <v>11299.800000000001</v>
      </c>
      <c r="H104" s="512">
        <f t="shared" si="5"/>
        <v>9817.5</v>
      </c>
    </row>
    <row r="105" spans="1:8">
      <c r="A105" s="93">
        <v>8595</v>
      </c>
      <c r="B105" s="37" t="s">
        <v>606</v>
      </c>
      <c r="C105" s="282">
        <v>28470</v>
      </c>
      <c r="D105" s="282">
        <v>5090</v>
      </c>
      <c r="E105" s="282">
        <v>4130</v>
      </c>
      <c r="F105" s="516">
        <f t="shared" si="6"/>
        <v>30462.9</v>
      </c>
      <c r="G105" s="511">
        <f t="shared" si="7"/>
        <v>5649.9000000000005</v>
      </c>
      <c r="H105" s="512">
        <f t="shared" si="5"/>
        <v>4914.7</v>
      </c>
    </row>
    <row r="106" spans="1:8">
      <c r="A106" s="93">
        <v>849</v>
      </c>
      <c r="B106" s="37" t="s">
        <v>607</v>
      </c>
      <c r="C106" s="282">
        <v>56950</v>
      </c>
      <c r="D106" s="282">
        <v>10180</v>
      </c>
      <c r="E106" s="282">
        <v>8250</v>
      </c>
      <c r="F106" s="516">
        <f t="shared" si="6"/>
        <v>60936.5</v>
      </c>
      <c r="G106" s="511">
        <f t="shared" si="7"/>
        <v>11299.800000000001</v>
      </c>
      <c r="H106" s="512">
        <f t="shared" si="5"/>
        <v>9817.5</v>
      </c>
    </row>
    <row r="107" spans="1:8">
      <c r="A107" s="93">
        <v>8868</v>
      </c>
      <c r="B107" s="37" t="s">
        <v>608</v>
      </c>
      <c r="C107" s="282">
        <v>34160</v>
      </c>
      <c r="D107" s="282">
        <v>5090</v>
      </c>
      <c r="E107" s="282">
        <v>4130</v>
      </c>
      <c r="F107" s="516">
        <f t="shared" si="6"/>
        <v>36551.200000000004</v>
      </c>
      <c r="G107" s="511">
        <f t="shared" si="7"/>
        <v>5649.9000000000005</v>
      </c>
      <c r="H107" s="512">
        <f t="shared" si="5"/>
        <v>4914.7</v>
      </c>
    </row>
    <row r="108" spans="1:8">
      <c r="A108" s="93">
        <v>868</v>
      </c>
      <c r="B108" s="37" t="s">
        <v>609</v>
      </c>
      <c r="C108" s="282">
        <v>68330</v>
      </c>
      <c r="D108" s="282">
        <v>10180</v>
      </c>
      <c r="E108" s="282">
        <v>8250</v>
      </c>
      <c r="F108" s="516">
        <f t="shared" si="6"/>
        <v>73113.100000000006</v>
      </c>
      <c r="G108" s="511">
        <f t="shared" si="7"/>
        <v>11299.800000000001</v>
      </c>
      <c r="H108" s="512">
        <f t="shared" si="5"/>
        <v>9817.5</v>
      </c>
    </row>
    <row r="109" spans="1:8">
      <c r="A109" s="93">
        <v>8591</v>
      </c>
      <c r="B109" s="37" t="s">
        <v>685</v>
      </c>
      <c r="C109" s="282">
        <v>34160</v>
      </c>
      <c r="D109" s="282">
        <v>5090</v>
      </c>
      <c r="E109" s="282">
        <v>4130</v>
      </c>
      <c r="F109" s="516">
        <f t="shared" si="6"/>
        <v>36551.200000000004</v>
      </c>
      <c r="G109" s="511">
        <f t="shared" si="7"/>
        <v>5649.9000000000005</v>
      </c>
      <c r="H109" s="512">
        <f t="shared" si="5"/>
        <v>4914.7</v>
      </c>
    </row>
    <row r="110" spans="1:8">
      <c r="A110" s="93">
        <v>713</v>
      </c>
      <c r="B110" s="37" t="s">
        <v>686</v>
      </c>
      <c r="C110" s="282">
        <v>68330</v>
      </c>
      <c r="D110" s="282">
        <v>10180</v>
      </c>
      <c r="E110" s="282">
        <v>8250</v>
      </c>
      <c r="F110" s="516">
        <f t="shared" si="6"/>
        <v>73113.100000000006</v>
      </c>
      <c r="G110" s="511">
        <f t="shared" si="7"/>
        <v>11299.800000000001</v>
      </c>
      <c r="H110" s="512">
        <f t="shared" si="5"/>
        <v>9817.5</v>
      </c>
    </row>
    <row r="111" spans="1:8">
      <c r="A111" s="93">
        <v>8862</v>
      </c>
      <c r="B111" s="37" t="s">
        <v>610</v>
      </c>
      <c r="C111" s="282">
        <v>19700</v>
      </c>
      <c r="D111" s="282">
        <v>5090</v>
      </c>
      <c r="E111" s="282">
        <v>4130</v>
      </c>
      <c r="F111" s="516">
        <f t="shared" si="6"/>
        <v>21079</v>
      </c>
      <c r="G111" s="511">
        <f t="shared" si="7"/>
        <v>5649.9000000000005</v>
      </c>
      <c r="H111" s="512">
        <f t="shared" si="5"/>
        <v>4914.7</v>
      </c>
    </row>
    <row r="112" spans="1:8">
      <c r="A112" s="93">
        <v>862</v>
      </c>
      <c r="B112" s="37" t="s">
        <v>611</v>
      </c>
      <c r="C112" s="282">
        <v>39410</v>
      </c>
      <c r="D112" s="282">
        <v>10180</v>
      </c>
      <c r="E112" s="282">
        <v>8250</v>
      </c>
      <c r="F112" s="516">
        <f t="shared" si="6"/>
        <v>42168.700000000004</v>
      </c>
      <c r="G112" s="511">
        <f t="shared" si="7"/>
        <v>11299.800000000001</v>
      </c>
      <c r="H112" s="512">
        <f t="shared" si="5"/>
        <v>9817.5</v>
      </c>
    </row>
    <row r="113" spans="1:8">
      <c r="A113" s="93">
        <v>8821</v>
      </c>
      <c r="B113" s="37" t="s">
        <v>612</v>
      </c>
      <c r="C113" s="282">
        <v>28470</v>
      </c>
      <c r="D113" s="282">
        <v>5090</v>
      </c>
      <c r="E113" s="282">
        <v>4130</v>
      </c>
      <c r="F113" s="516">
        <f t="shared" si="6"/>
        <v>30462.9</v>
      </c>
      <c r="G113" s="511">
        <f t="shared" si="7"/>
        <v>5649.9000000000005</v>
      </c>
      <c r="H113" s="512">
        <f t="shared" si="5"/>
        <v>4914.7</v>
      </c>
    </row>
    <row r="114" spans="1:8">
      <c r="A114" s="93">
        <v>821</v>
      </c>
      <c r="B114" s="37" t="s">
        <v>613</v>
      </c>
      <c r="C114" s="282">
        <v>56950</v>
      </c>
      <c r="D114" s="282">
        <v>10180</v>
      </c>
      <c r="E114" s="282">
        <v>8250</v>
      </c>
      <c r="F114" s="516">
        <f t="shared" si="6"/>
        <v>60936.5</v>
      </c>
      <c r="G114" s="511">
        <f t="shared" si="7"/>
        <v>11299.800000000001</v>
      </c>
      <c r="H114" s="512">
        <f t="shared" si="5"/>
        <v>9817.5</v>
      </c>
    </row>
    <row r="115" spans="1:8">
      <c r="A115" s="93">
        <v>8859</v>
      </c>
      <c r="B115" s="37" t="s">
        <v>614</v>
      </c>
      <c r="C115" s="282">
        <v>25390</v>
      </c>
      <c r="D115" s="282">
        <v>5090</v>
      </c>
      <c r="E115" s="282">
        <v>4130</v>
      </c>
      <c r="F115" s="516">
        <f t="shared" si="6"/>
        <v>27167.300000000003</v>
      </c>
      <c r="G115" s="511">
        <f t="shared" si="7"/>
        <v>5649.9000000000005</v>
      </c>
      <c r="H115" s="512">
        <f t="shared" si="5"/>
        <v>4914.7</v>
      </c>
    </row>
    <row r="116" spans="1:8">
      <c r="A116" s="93">
        <v>859</v>
      </c>
      <c r="B116" s="37" t="s">
        <v>615</v>
      </c>
      <c r="C116" s="282">
        <v>50790</v>
      </c>
      <c r="D116" s="282">
        <v>10180</v>
      </c>
      <c r="E116" s="282">
        <v>8250</v>
      </c>
      <c r="F116" s="516">
        <f t="shared" si="6"/>
        <v>54345.3</v>
      </c>
      <c r="G116" s="511">
        <f t="shared" si="7"/>
        <v>11299.800000000001</v>
      </c>
      <c r="H116" s="512">
        <f t="shared" si="5"/>
        <v>9817.5</v>
      </c>
    </row>
    <row r="117" spans="1:8">
      <c r="A117" s="93">
        <v>8882</v>
      </c>
      <c r="B117" s="37" t="s">
        <v>616</v>
      </c>
      <c r="C117" s="282">
        <v>25390</v>
      </c>
      <c r="D117" s="282">
        <v>5090</v>
      </c>
      <c r="E117" s="282">
        <v>4130</v>
      </c>
      <c r="F117" s="516">
        <f t="shared" si="6"/>
        <v>27167.300000000003</v>
      </c>
      <c r="G117" s="511">
        <f t="shared" si="7"/>
        <v>5649.9000000000005</v>
      </c>
      <c r="H117" s="512">
        <f t="shared" si="5"/>
        <v>4914.7</v>
      </c>
    </row>
    <row r="118" spans="1:8">
      <c r="A118" s="93">
        <v>882</v>
      </c>
      <c r="B118" s="37" t="s">
        <v>617</v>
      </c>
      <c r="C118" s="282">
        <v>50790</v>
      </c>
      <c r="D118" s="282">
        <v>10180</v>
      </c>
      <c r="E118" s="282">
        <v>8250</v>
      </c>
      <c r="F118" s="516">
        <f t="shared" si="6"/>
        <v>54345.3</v>
      </c>
      <c r="G118" s="511">
        <f t="shared" si="7"/>
        <v>11299.800000000001</v>
      </c>
      <c r="H118" s="512">
        <f t="shared" si="5"/>
        <v>9817.5</v>
      </c>
    </row>
    <row r="119" spans="1:8">
      <c r="A119" s="93">
        <v>8753</v>
      </c>
      <c r="B119" s="37" t="s">
        <v>618</v>
      </c>
      <c r="C119" s="282">
        <v>34160</v>
      </c>
      <c r="D119" s="282">
        <v>5090</v>
      </c>
      <c r="E119" s="282">
        <v>4130</v>
      </c>
      <c r="F119" s="516">
        <f t="shared" si="6"/>
        <v>36551.200000000004</v>
      </c>
      <c r="G119" s="511">
        <f t="shared" si="7"/>
        <v>5649.9000000000005</v>
      </c>
      <c r="H119" s="512">
        <f t="shared" si="5"/>
        <v>4914.7</v>
      </c>
    </row>
    <row r="120" spans="1:8">
      <c r="A120" s="93">
        <v>8754</v>
      </c>
      <c r="B120" s="37" t="s">
        <v>619</v>
      </c>
      <c r="C120" s="282">
        <v>68330</v>
      </c>
      <c r="D120" s="282">
        <v>10180</v>
      </c>
      <c r="E120" s="282">
        <v>8250</v>
      </c>
      <c r="F120" s="516">
        <f t="shared" si="6"/>
        <v>73113.100000000006</v>
      </c>
      <c r="G120" s="511">
        <f t="shared" si="7"/>
        <v>11299.800000000001</v>
      </c>
      <c r="H120" s="512">
        <f t="shared" si="5"/>
        <v>9817.5</v>
      </c>
    </row>
    <row r="121" spans="1:8">
      <c r="A121" s="93">
        <v>8858</v>
      </c>
      <c r="B121" s="37" t="s">
        <v>620</v>
      </c>
      <c r="C121" s="282">
        <v>28470</v>
      </c>
      <c r="D121" s="282">
        <v>5090</v>
      </c>
      <c r="E121" s="282">
        <v>4130</v>
      </c>
      <c r="F121" s="516">
        <f t="shared" si="6"/>
        <v>30462.9</v>
      </c>
      <c r="G121" s="511">
        <f t="shared" si="7"/>
        <v>5649.9000000000005</v>
      </c>
      <c r="H121" s="512">
        <f t="shared" si="5"/>
        <v>4914.7</v>
      </c>
    </row>
    <row r="122" spans="1:8">
      <c r="A122" s="93">
        <v>858</v>
      </c>
      <c r="B122" s="37" t="s">
        <v>621</v>
      </c>
      <c r="C122" s="282">
        <v>56950</v>
      </c>
      <c r="D122" s="282">
        <v>10180</v>
      </c>
      <c r="E122" s="282">
        <v>8250</v>
      </c>
      <c r="F122" s="516">
        <f t="shared" si="6"/>
        <v>60936.5</v>
      </c>
      <c r="G122" s="511">
        <f t="shared" si="7"/>
        <v>11299.800000000001</v>
      </c>
      <c r="H122" s="512">
        <f t="shared" si="5"/>
        <v>9817.5</v>
      </c>
    </row>
    <row r="123" spans="1:8">
      <c r="A123" s="93">
        <v>8884</v>
      </c>
      <c r="B123" s="37" t="s">
        <v>622</v>
      </c>
      <c r="C123" s="282">
        <v>28470</v>
      </c>
      <c r="D123" s="282">
        <v>5090</v>
      </c>
      <c r="E123" s="282">
        <v>4130</v>
      </c>
      <c r="F123" s="516">
        <f t="shared" si="6"/>
        <v>30462.9</v>
      </c>
      <c r="G123" s="511">
        <f t="shared" si="7"/>
        <v>5649.9000000000005</v>
      </c>
      <c r="H123" s="512">
        <f t="shared" si="5"/>
        <v>4914.7</v>
      </c>
    </row>
    <row r="124" spans="1:8">
      <c r="A124" s="93">
        <v>884</v>
      </c>
      <c r="B124" s="37" t="s">
        <v>623</v>
      </c>
      <c r="C124" s="282">
        <v>56950</v>
      </c>
      <c r="D124" s="282">
        <v>10180</v>
      </c>
      <c r="E124" s="282">
        <v>8250</v>
      </c>
      <c r="F124" s="516">
        <f t="shared" si="6"/>
        <v>60936.5</v>
      </c>
      <c r="G124" s="511">
        <f t="shared" si="7"/>
        <v>11299.800000000001</v>
      </c>
      <c r="H124" s="512">
        <f t="shared" si="5"/>
        <v>9817.5</v>
      </c>
    </row>
    <row r="125" spans="1:8">
      <c r="A125" s="93">
        <v>8875</v>
      </c>
      <c r="B125" s="37" t="s">
        <v>624</v>
      </c>
      <c r="C125" s="282">
        <v>22980</v>
      </c>
      <c r="D125" s="282">
        <v>5090</v>
      </c>
      <c r="E125" s="282">
        <v>4130</v>
      </c>
      <c r="F125" s="516">
        <f t="shared" si="6"/>
        <v>24588.600000000002</v>
      </c>
      <c r="G125" s="511">
        <f t="shared" si="7"/>
        <v>5649.9000000000005</v>
      </c>
      <c r="H125" s="512">
        <f t="shared" si="5"/>
        <v>4914.7</v>
      </c>
    </row>
    <row r="126" spans="1:8">
      <c r="A126" s="93">
        <v>875</v>
      </c>
      <c r="B126" s="37" t="s">
        <v>625</v>
      </c>
      <c r="C126" s="282">
        <v>45950</v>
      </c>
      <c r="D126" s="282">
        <v>10180</v>
      </c>
      <c r="E126" s="282">
        <v>8250</v>
      </c>
      <c r="F126" s="516">
        <f t="shared" si="6"/>
        <v>49166.5</v>
      </c>
      <c r="G126" s="511">
        <f t="shared" si="7"/>
        <v>11299.800000000001</v>
      </c>
      <c r="H126" s="512">
        <f t="shared" si="5"/>
        <v>9817.5</v>
      </c>
    </row>
    <row r="127" spans="1:8">
      <c r="A127" s="93">
        <v>8773</v>
      </c>
      <c r="B127" s="37" t="s">
        <v>626</v>
      </c>
      <c r="C127" s="282">
        <v>25390</v>
      </c>
      <c r="D127" s="282">
        <v>5090</v>
      </c>
      <c r="E127" s="282">
        <v>4130</v>
      </c>
      <c r="F127" s="516">
        <f t="shared" si="6"/>
        <v>27167.300000000003</v>
      </c>
      <c r="G127" s="511">
        <f t="shared" si="7"/>
        <v>5649.9000000000005</v>
      </c>
      <c r="H127" s="512">
        <f t="shared" si="5"/>
        <v>4914.7</v>
      </c>
    </row>
    <row r="128" spans="1:8">
      <c r="A128" s="93">
        <v>8774</v>
      </c>
      <c r="B128" s="37" t="s">
        <v>627</v>
      </c>
      <c r="C128" s="282">
        <v>50790</v>
      </c>
      <c r="D128" s="282">
        <v>10180</v>
      </c>
      <c r="E128" s="282">
        <v>8250</v>
      </c>
      <c r="F128" s="516">
        <f t="shared" si="6"/>
        <v>54345.3</v>
      </c>
      <c r="G128" s="511">
        <f t="shared" si="7"/>
        <v>11299.800000000001</v>
      </c>
      <c r="H128" s="512">
        <f t="shared" si="5"/>
        <v>9817.5</v>
      </c>
    </row>
    <row r="129" spans="1:8">
      <c r="A129" s="93">
        <v>8759</v>
      </c>
      <c r="B129" s="37" t="s">
        <v>628</v>
      </c>
      <c r="C129" s="282">
        <v>28470</v>
      </c>
      <c r="D129" s="282">
        <v>5090</v>
      </c>
      <c r="E129" s="282">
        <v>4130</v>
      </c>
      <c r="F129" s="516">
        <f t="shared" si="6"/>
        <v>30462.9</v>
      </c>
      <c r="G129" s="511">
        <f t="shared" si="7"/>
        <v>5649.9000000000005</v>
      </c>
      <c r="H129" s="512">
        <f t="shared" si="5"/>
        <v>4914.7</v>
      </c>
    </row>
    <row r="130" spans="1:8">
      <c r="A130" s="93">
        <v>8760</v>
      </c>
      <c r="B130" s="37" t="s">
        <v>629</v>
      </c>
      <c r="C130" s="282">
        <v>56950</v>
      </c>
      <c r="D130" s="282">
        <v>10180</v>
      </c>
      <c r="E130" s="282">
        <v>8250</v>
      </c>
      <c r="F130" s="516">
        <f t="shared" si="6"/>
        <v>60936.5</v>
      </c>
      <c r="G130" s="511">
        <f t="shared" si="7"/>
        <v>11299.800000000001</v>
      </c>
      <c r="H130" s="512">
        <f t="shared" si="5"/>
        <v>9817.5</v>
      </c>
    </row>
    <row r="131" spans="1:8">
      <c r="A131" s="93">
        <v>8864</v>
      </c>
      <c r="B131" s="37" t="s">
        <v>630</v>
      </c>
      <c r="C131" s="282">
        <v>19700</v>
      </c>
      <c r="D131" s="282">
        <v>5090</v>
      </c>
      <c r="E131" s="282">
        <v>4130</v>
      </c>
      <c r="F131" s="516">
        <f t="shared" si="6"/>
        <v>21079</v>
      </c>
      <c r="G131" s="511">
        <f t="shared" si="7"/>
        <v>5649.9000000000005</v>
      </c>
      <c r="H131" s="512">
        <f t="shared" si="5"/>
        <v>4914.7</v>
      </c>
    </row>
    <row r="132" spans="1:8">
      <c r="A132" s="93">
        <v>864</v>
      </c>
      <c r="B132" s="37" t="s">
        <v>631</v>
      </c>
      <c r="C132" s="282">
        <v>39410</v>
      </c>
      <c r="D132" s="282">
        <v>10180</v>
      </c>
      <c r="E132" s="282">
        <v>8250</v>
      </c>
      <c r="F132" s="516">
        <f t="shared" si="6"/>
        <v>42168.700000000004</v>
      </c>
      <c r="G132" s="511">
        <f t="shared" si="7"/>
        <v>11299.800000000001</v>
      </c>
      <c r="H132" s="512">
        <f t="shared" ref="H132:H157" si="8">E132*1.19</f>
        <v>9817.5</v>
      </c>
    </row>
    <row r="133" spans="1:8">
      <c r="A133" s="93">
        <v>8592</v>
      </c>
      <c r="B133" s="37" t="s">
        <v>632</v>
      </c>
      <c r="C133" s="282">
        <v>28470</v>
      </c>
      <c r="D133" s="282">
        <v>5090</v>
      </c>
      <c r="E133" s="282">
        <v>4130</v>
      </c>
      <c r="F133" s="516">
        <f t="shared" si="6"/>
        <v>30462.9</v>
      </c>
      <c r="G133" s="511">
        <f t="shared" si="7"/>
        <v>5649.9000000000005</v>
      </c>
      <c r="H133" s="512">
        <f t="shared" si="8"/>
        <v>4914.7</v>
      </c>
    </row>
    <row r="134" spans="1:8">
      <c r="A134" s="93">
        <v>714</v>
      </c>
      <c r="B134" s="37" t="s">
        <v>633</v>
      </c>
      <c r="C134" s="282">
        <v>56950</v>
      </c>
      <c r="D134" s="282">
        <v>10180</v>
      </c>
      <c r="E134" s="282">
        <v>8250</v>
      </c>
      <c r="F134" s="516">
        <f t="shared" si="6"/>
        <v>60936.5</v>
      </c>
      <c r="G134" s="511">
        <f t="shared" si="7"/>
        <v>11299.800000000001</v>
      </c>
      <c r="H134" s="512">
        <f t="shared" si="8"/>
        <v>9817.5</v>
      </c>
    </row>
    <row r="135" spans="1:8">
      <c r="A135" s="93">
        <v>8863</v>
      </c>
      <c r="B135" s="37" t="s">
        <v>634</v>
      </c>
      <c r="C135" s="282">
        <v>25390</v>
      </c>
      <c r="D135" s="282">
        <v>5090</v>
      </c>
      <c r="E135" s="282">
        <v>4130</v>
      </c>
      <c r="F135" s="516">
        <f t="shared" si="6"/>
        <v>27167.300000000003</v>
      </c>
      <c r="G135" s="511">
        <f t="shared" si="7"/>
        <v>5649.9000000000005</v>
      </c>
      <c r="H135" s="512">
        <f t="shared" si="8"/>
        <v>4914.7</v>
      </c>
    </row>
    <row r="136" spans="1:8">
      <c r="A136" s="93">
        <v>863</v>
      </c>
      <c r="B136" s="37" t="s">
        <v>635</v>
      </c>
      <c r="C136" s="282">
        <v>50790</v>
      </c>
      <c r="D136" s="282">
        <v>10180</v>
      </c>
      <c r="E136" s="282">
        <v>8250</v>
      </c>
      <c r="F136" s="516">
        <f t="shared" si="6"/>
        <v>54345.3</v>
      </c>
      <c r="G136" s="511">
        <f t="shared" si="7"/>
        <v>11299.800000000001</v>
      </c>
      <c r="H136" s="512">
        <f t="shared" si="8"/>
        <v>9817.5</v>
      </c>
    </row>
    <row r="137" spans="1:8">
      <c r="A137" s="93">
        <v>8881</v>
      </c>
      <c r="B137" s="37" t="s">
        <v>636</v>
      </c>
      <c r="C137" s="282">
        <v>25390</v>
      </c>
      <c r="D137" s="282">
        <v>5090</v>
      </c>
      <c r="E137" s="282">
        <v>4130</v>
      </c>
      <c r="F137" s="516">
        <f t="shared" si="6"/>
        <v>27167.300000000003</v>
      </c>
      <c r="G137" s="511">
        <f t="shared" si="7"/>
        <v>5649.9000000000005</v>
      </c>
      <c r="H137" s="512">
        <f t="shared" si="8"/>
        <v>4914.7</v>
      </c>
    </row>
    <row r="138" spans="1:8">
      <c r="A138" s="93">
        <v>881</v>
      </c>
      <c r="B138" s="37" t="s">
        <v>637</v>
      </c>
      <c r="C138" s="282">
        <v>50790</v>
      </c>
      <c r="D138" s="282">
        <v>10180</v>
      </c>
      <c r="E138" s="282">
        <v>8250</v>
      </c>
      <c r="F138" s="516">
        <f t="shared" si="6"/>
        <v>54345.3</v>
      </c>
      <c r="G138" s="511">
        <f t="shared" si="7"/>
        <v>11299.800000000001</v>
      </c>
      <c r="H138" s="512">
        <f t="shared" si="8"/>
        <v>9817.5</v>
      </c>
    </row>
    <row r="139" spans="1:8">
      <c r="A139" s="93">
        <v>8765</v>
      </c>
      <c r="B139" s="37" t="s">
        <v>638</v>
      </c>
      <c r="C139" s="282">
        <v>22980</v>
      </c>
      <c r="D139" s="282">
        <v>5090</v>
      </c>
      <c r="E139" s="282">
        <v>4130</v>
      </c>
      <c r="F139" s="516">
        <f t="shared" si="6"/>
        <v>24588.600000000002</v>
      </c>
      <c r="G139" s="511">
        <f t="shared" si="7"/>
        <v>5649.9000000000005</v>
      </c>
      <c r="H139" s="512">
        <f t="shared" si="8"/>
        <v>4914.7</v>
      </c>
    </row>
    <row r="140" spans="1:8">
      <c r="A140" s="93">
        <v>8766</v>
      </c>
      <c r="B140" s="37" t="s">
        <v>639</v>
      </c>
      <c r="C140" s="282">
        <v>45950</v>
      </c>
      <c r="D140" s="282">
        <v>10180</v>
      </c>
      <c r="E140" s="282">
        <v>8250</v>
      </c>
      <c r="F140" s="516">
        <f t="shared" si="6"/>
        <v>49166.5</v>
      </c>
      <c r="G140" s="511">
        <f t="shared" si="7"/>
        <v>11299.800000000001</v>
      </c>
      <c r="H140" s="512">
        <f t="shared" si="8"/>
        <v>9817.5</v>
      </c>
    </row>
    <row r="141" spans="1:8">
      <c r="A141" s="93">
        <v>8713</v>
      </c>
      <c r="B141" s="37" t="s">
        <v>640</v>
      </c>
      <c r="C141" s="282">
        <v>25390</v>
      </c>
      <c r="D141" s="282">
        <v>5090</v>
      </c>
      <c r="E141" s="282">
        <v>4130</v>
      </c>
      <c r="F141" s="516">
        <f t="shared" si="6"/>
        <v>27167.300000000003</v>
      </c>
      <c r="G141" s="511">
        <f t="shared" si="7"/>
        <v>5649.9000000000005</v>
      </c>
      <c r="H141" s="512">
        <f t="shared" si="8"/>
        <v>4914.7</v>
      </c>
    </row>
    <row r="142" spans="1:8">
      <c r="A142" s="93">
        <v>8714</v>
      </c>
      <c r="B142" s="37" t="s">
        <v>641</v>
      </c>
      <c r="C142" s="282">
        <v>50790</v>
      </c>
      <c r="D142" s="282">
        <v>10180</v>
      </c>
      <c r="E142" s="282">
        <v>8250</v>
      </c>
      <c r="F142" s="516">
        <f t="shared" ref="F142:F156" si="9">C142*1.07</f>
        <v>54345.3</v>
      </c>
      <c r="G142" s="511">
        <f t="shared" ref="G142:G157" si="10">D142*1.11</f>
        <v>11299.800000000001</v>
      </c>
      <c r="H142" s="512">
        <f t="shared" si="8"/>
        <v>9817.5</v>
      </c>
    </row>
    <row r="143" spans="1:8">
      <c r="A143" s="93">
        <v>8771</v>
      </c>
      <c r="B143" s="37" t="s">
        <v>642</v>
      </c>
      <c r="C143" s="282">
        <v>22980</v>
      </c>
      <c r="D143" s="282">
        <v>5090</v>
      </c>
      <c r="E143" s="282">
        <v>4130</v>
      </c>
      <c r="F143" s="516">
        <f t="shared" si="9"/>
        <v>24588.600000000002</v>
      </c>
      <c r="G143" s="511">
        <f t="shared" si="10"/>
        <v>5649.9000000000005</v>
      </c>
      <c r="H143" s="512">
        <f t="shared" si="8"/>
        <v>4914.7</v>
      </c>
    </row>
    <row r="144" spans="1:8">
      <c r="A144" s="93">
        <v>8772</v>
      </c>
      <c r="B144" s="37" t="s">
        <v>643</v>
      </c>
      <c r="C144" s="282">
        <v>45950</v>
      </c>
      <c r="D144" s="282">
        <v>10180</v>
      </c>
      <c r="E144" s="282">
        <v>8250</v>
      </c>
      <c r="F144" s="516">
        <f t="shared" si="9"/>
        <v>49166.5</v>
      </c>
      <c r="G144" s="511">
        <f t="shared" si="10"/>
        <v>11299.800000000001</v>
      </c>
      <c r="H144" s="512">
        <f t="shared" si="8"/>
        <v>9817.5</v>
      </c>
    </row>
    <row r="145" spans="1:8">
      <c r="A145" s="93">
        <v>8878</v>
      </c>
      <c r="B145" s="37" t="s">
        <v>644</v>
      </c>
      <c r="C145" s="282">
        <v>25390</v>
      </c>
      <c r="D145" s="282">
        <v>5090</v>
      </c>
      <c r="E145" s="282">
        <v>4130</v>
      </c>
      <c r="F145" s="516">
        <f t="shared" si="9"/>
        <v>27167.300000000003</v>
      </c>
      <c r="G145" s="511">
        <f t="shared" si="10"/>
        <v>5649.9000000000005</v>
      </c>
      <c r="H145" s="512">
        <f t="shared" si="8"/>
        <v>4914.7</v>
      </c>
    </row>
    <row r="146" spans="1:8">
      <c r="A146" s="93">
        <v>878</v>
      </c>
      <c r="B146" s="37" t="s">
        <v>645</v>
      </c>
      <c r="C146" s="282">
        <v>50790</v>
      </c>
      <c r="D146" s="282">
        <v>10180</v>
      </c>
      <c r="E146" s="282">
        <v>8250</v>
      </c>
      <c r="F146" s="516">
        <f t="shared" si="9"/>
        <v>54345.3</v>
      </c>
      <c r="G146" s="511">
        <f t="shared" si="10"/>
        <v>11299.800000000001</v>
      </c>
      <c r="H146" s="512">
        <f t="shared" si="8"/>
        <v>9817.5</v>
      </c>
    </row>
    <row r="147" spans="1:8">
      <c r="A147" s="93">
        <v>8769</v>
      </c>
      <c r="B147" s="37" t="s">
        <v>646</v>
      </c>
      <c r="C147" s="282">
        <v>22980</v>
      </c>
      <c r="D147" s="282">
        <v>5090</v>
      </c>
      <c r="E147" s="282">
        <v>4130</v>
      </c>
      <c r="F147" s="516">
        <f t="shared" si="9"/>
        <v>24588.600000000002</v>
      </c>
      <c r="G147" s="511">
        <f t="shared" si="10"/>
        <v>5649.9000000000005</v>
      </c>
      <c r="H147" s="512">
        <f t="shared" si="8"/>
        <v>4914.7</v>
      </c>
    </row>
    <row r="148" spans="1:8">
      <c r="A148" s="93">
        <v>8770</v>
      </c>
      <c r="B148" s="37" t="s">
        <v>647</v>
      </c>
      <c r="C148" s="282">
        <v>45950</v>
      </c>
      <c r="D148" s="282">
        <v>10180</v>
      </c>
      <c r="E148" s="282">
        <v>8250</v>
      </c>
      <c r="F148" s="516">
        <f t="shared" si="9"/>
        <v>49166.5</v>
      </c>
      <c r="G148" s="511">
        <f t="shared" si="10"/>
        <v>11299.800000000001</v>
      </c>
      <c r="H148" s="512">
        <f t="shared" si="8"/>
        <v>9817.5</v>
      </c>
    </row>
    <row r="149" spans="1:8">
      <c r="A149" s="93">
        <v>8775</v>
      </c>
      <c r="B149" s="37" t="s">
        <v>648</v>
      </c>
      <c r="C149" s="282">
        <v>22980</v>
      </c>
      <c r="D149" s="282">
        <v>5090</v>
      </c>
      <c r="E149" s="282">
        <v>4130</v>
      </c>
      <c r="F149" s="516">
        <f t="shared" si="9"/>
        <v>24588.600000000002</v>
      </c>
      <c r="G149" s="511">
        <f t="shared" si="10"/>
        <v>5649.9000000000005</v>
      </c>
      <c r="H149" s="512">
        <f t="shared" si="8"/>
        <v>4914.7</v>
      </c>
    </row>
    <row r="150" spans="1:8">
      <c r="A150" s="93">
        <v>8776</v>
      </c>
      <c r="B150" s="37" t="s">
        <v>649</v>
      </c>
      <c r="C150" s="282">
        <v>45950</v>
      </c>
      <c r="D150" s="282">
        <v>10180</v>
      </c>
      <c r="E150" s="282">
        <v>8250</v>
      </c>
      <c r="F150" s="516">
        <f t="shared" si="9"/>
        <v>49166.5</v>
      </c>
      <c r="G150" s="511">
        <f t="shared" si="10"/>
        <v>11299.800000000001</v>
      </c>
      <c r="H150" s="512">
        <f t="shared" si="8"/>
        <v>9817.5</v>
      </c>
    </row>
    <row r="151" spans="1:8">
      <c r="A151" s="93">
        <v>898</v>
      </c>
      <c r="B151" s="37" t="s">
        <v>650</v>
      </c>
      <c r="C151" s="282">
        <v>22980</v>
      </c>
      <c r="D151" s="282">
        <v>5090</v>
      </c>
      <c r="E151" s="282">
        <v>4130</v>
      </c>
      <c r="F151" s="516">
        <f t="shared" si="9"/>
        <v>24588.600000000002</v>
      </c>
      <c r="G151" s="511">
        <f t="shared" si="10"/>
        <v>5649.9000000000005</v>
      </c>
      <c r="H151" s="512">
        <f t="shared" si="8"/>
        <v>4914.7</v>
      </c>
    </row>
    <row r="152" spans="1:8">
      <c r="A152" s="93">
        <v>816</v>
      </c>
      <c r="B152" s="37" t="s">
        <v>651</v>
      </c>
      <c r="C152" s="282">
        <v>45950</v>
      </c>
      <c r="D152" s="282">
        <v>10180</v>
      </c>
      <c r="E152" s="282">
        <v>8250</v>
      </c>
      <c r="F152" s="516">
        <f t="shared" si="9"/>
        <v>49166.5</v>
      </c>
      <c r="G152" s="511">
        <f t="shared" si="10"/>
        <v>11299.800000000001</v>
      </c>
      <c r="H152" s="512">
        <f t="shared" si="8"/>
        <v>9817.5</v>
      </c>
    </row>
    <row r="153" spans="1:8">
      <c r="A153" s="93">
        <v>905</v>
      </c>
      <c r="B153" s="37" t="s">
        <v>652</v>
      </c>
      <c r="C153" s="282">
        <v>22980</v>
      </c>
      <c r="D153" s="282">
        <v>5090</v>
      </c>
      <c r="E153" s="282">
        <v>4130</v>
      </c>
      <c r="F153" s="516">
        <f t="shared" si="9"/>
        <v>24588.600000000002</v>
      </c>
      <c r="G153" s="511">
        <f t="shared" si="10"/>
        <v>5649.9000000000005</v>
      </c>
      <c r="H153" s="512">
        <f t="shared" si="8"/>
        <v>4914.7</v>
      </c>
    </row>
    <row r="154" spans="1:8">
      <c r="A154" s="93">
        <v>904</v>
      </c>
      <c r="B154" s="37" t="s">
        <v>653</v>
      </c>
      <c r="C154" s="282">
        <v>45950</v>
      </c>
      <c r="D154" s="282">
        <v>10180</v>
      </c>
      <c r="E154" s="282">
        <v>8250</v>
      </c>
      <c r="F154" s="516">
        <f t="shared" si="9"/>
        <v>49166.5</v>
      </c>
      <c r="G154" s="511">
        <f t="shared" si="10"/>
        <v>11299.800000000001</v>
      </c>
      <c r="H154" s="512">
        <f t="shared" si="8"/>
        <v>9817.5</v>
      </c>
    </row>
    <row r="155" spans="1:8">
      <c r="A155" s="93">
        <v>8867</v>
      </c>
      <c r="B155" s="37" t="s">
        <v>654</v>
      </c>
      <c r="C155" s="282">
        <v>22980</v>
      </c>
      <c r="D155" s="282">
        <v>5090</v>
      </c>
      <c r="E155" s="282">
        <v>4130</v>
      </c>
      <c r="F155" s="516">
        <f t="shared" si="9"/>
        <v>24588.600000000002</v>
      </c>
      <c r="G155" s="511">
        <f t="shared" si="10"/>
        <v>5649.9000000000005</v>
      </c>
      <c r="H155" s="512">
        <f t="shared" si="8"/>
        <v>4914.7</v>
      </c>
    </row>
    <row r="156" spans="1:8">
      <c r="A156" s="93">
        <v>867</v>
      </c>
      <c r="B156" s="37" t="s">
        <v>655</v>
      </c>
      <c r="C156" s="282">
        <v>45950</v>
      </c>
      <c r="D156" s="282">
        <v>10180</v>
      </c>
      <c r="E156" s="282">
        <v>8250</v>
      </c>
      <c r="F156" s="516">
        <f t="shared" si="9"/>
        <v>49166.5</v>
      </c>
      <c r="G156" s="511">
        <f t="shared" si="10"/>
        <v>11299.800000000001</v>
      </c>
      <c r="H156" s="512">
        <f t="shared" si="8"/>
        <v>9817.5</v>
      </c>
    </row>
    <row r="157" spans="1:8">
      <c r="A157" s="93">
        <v>899</v>
      </c>
      <c r="B157" s="37" t="s">
        <v>510</v>
      </c>
      <c r="C157" s="511"/>
      <c r="D157" s="282"/>
      <c r="E157" s="282"/>
      <c r="F157" s="517">
        <v>0</v>
      </c>
      <c r="G157" s="511">
        <f t="shared" si="10"/>
        <v>0</v>
      </c>
      <c r="H157" s="512">
        <f t="shared" si="8"/>
        <v>0</v>
      </c>
    </row>
    <row r="158" spans="1:8" ht="13.8" thickBot="1">
      <c r="A158" s="513"/>
      <c r="B158" s="26"/>
      <c r="C158" s="514"/>
      <c r="D158" s="514"/>
      <c r="E158" s="514"/>
      <c r="F158" s="514"/>
      <c r="G158" s="514"/>
      <c r="H158" s="515"/>
    </row>
    <row r="159" spans="1:8">
      <c r="A159" s="265"/>
      <c r="B159" s="36"/>
      <c r="C159" s="266"/>
      <c r="D159" s="266"/>
      <c r="E159" s="266"/>
      <c r="F159" s="266"/>
      <c r="G159" s="266"/>
      <c r="H159" s="266"/>
    </row>
    <row r="160" spans="1:8">
      <c r="A160" s="265"/>
      <c r="B160" s="36"/>
      <c r="C160" s="266"/>
      <c r="D160" s="266"/>
      <c r="E160" s="266"/>
      <c r="F160" s="266"/>
      <c r="G160" s="266"/>
      <c r="H160" s="266"/>
    </row>
    <row r="161" spans="1:8">
      <c r="A161" s="265"/>
      <c r="B161" s="36"/>
      <c r="C161" s="266"/>
      <c r="D161" s="266"/>
      <c r="E161" s="266"/>
      <c r="F161" s="266"/>
      <c r="G161" s="266"/>
      <c r="H161" s="266"/>
    </row>
    <row r="162" spans="1:8">
      <c r="A162" s="265"/>
      <c r="B162" s="36"/>
      <c r="C162" s="266"/>
      <c r="D162" s="266"/>
      <c r="E162" s="266"/>
      <c r="F162" s="266"/>
      <c r="G162" s="266"/>
      <c r="H162" s="266"/>
    </row>
    <row r="163" spans="1:8">
      <c r="A163" s="265"/>
      <c r="B163" s="36"/>
      <c r="C163" s="266"/>
      <c r="D163" s="266"/>
      <c r="E163" s="266"/>
      <c r="F163" s="266"/>
      <c r="G163" s="266"/>
      <c r="H163" s="266"/>
    </row>
    <row r="164" spans="1:8">
      <c r="A164" s="265"/>
      <c r="B164" s="36"/>
      <c r="C164" s="266"/>
      <c r="D164" s="266"/>
      <c r="E164" s="266"/>
      <c r="F164" s="266"/>
      <c r="G164" s="266"/>
      <c r="H164" s="266"/>
    </row>
    <row r="165" spans="1:8">
      <c r="A165" s="265"/>
      <c r="B165" s="36"/>
      <c r="C165" s="266"/>
      <c r="D165" s="266"/>
      <c r="E165" s="266"/>
      <c r="F165" s="266"/>
      <c r="G165" s="266"/>
      <c r="H165" s="266"/>
    </row>
    <row r="166" spans="1:8">
      <c r="A166" s="265"/>
      <c r="B166" s="36"/>
      <c r="C166" s="266"/>
      <c r="D166" s="266"/>
      <c r="E166" s="266"/>
      <c r="F166" s="266"/>
      <c r="G166" s="266"/>
      <c r="H166" s="266"/>
    </row>
    <row r="167" spans="1:8">
      <c r="A167" s="265"/>
      <c r="B167" s="36"/>
      <c r="C167" s="266"/>
      <c r="D167" s="266"/>
      <c r="E167" s="266"/>
      <c r="F167" s="266"/>
      <c r="G167" s="266"/>
      <c r="H167" s="266"/>
    </row>
    <row r="168" spans="1:8">
      <c r="A168" s="265"/>
      <c r="B168" s="36"/>
      <c r="C168" s="266"/>
      <c r="D168" s="266"/>
      <c r="E168" s="266"/>
      <c r="F168" s="266"/>
      <c r="G168" s="266"/>
      <c r="H168" s="266"/>
    </row>
    <row r="169" spans="1:8">
      <c r="A169" s="265"/>
      <c r="B169" s="36"/>
      <c r="C169" s="266"/>
      <c r="D169" s="266"/>
      <c r="E169" s="266"/>
      <c r="F169" s="266"/>
      <c r="G169" s="266"/>
      <c r="H169" s="266"/>
    </row>
    <row r="170" spans="1:8">
      <c r="A170" s="265"/>
      <c r="B170" s="36"/>
      <c r="C170" s="266"/>
      <c r="D170" s="266"/>
      <c r="E170" s="266"/>
      <c r="F170" s="266"/>
      <c r="G170" s="266"/>
      <c r="H170" s="266"/>
    </row>
    <row r="171" spans="1:8">
      <c r="A171" s="265"/>
      <c r="B171" s="36"/>
      <c r="C171" s="266"/>
      <c r="D171" s="266"/>
      <c r="E171" s="266"/>
      <c r="F171" s="266"/>
      <c r="G171" s="266"/>
      <c r="H171" s="266"/>
    </row>
    <row r="172" spans="1:8">
      <c r="A172" s="265"/>
      <c r="B172" s="36"/>
      <c r="C172" s="266"/>
      <c r="D172" s="266"/>
      <c r="E172" s="266"/>
      <c r="F172" s="266"/>
      <c r="G172" s="266"/>
      <c r="H172" s="266"/>
    </row>
    <row r="173" spans="1:8">
      <c r="A173" s="265"/>
      <c r="B173" s="36"/>
      <c r="C173" s="266"/>
      <c r="D173" s="266"/>
      <c r="E173" s="266"/>
      <c r="F173" s="266"/>
      <c r="G173" s="266"/>
      <c r="H173" s="266"/>
    </row>
    <row r="174" spans="1:8">
      <c r="A174" s="265"/>
      <c r="B174" s="36"/>
      <c r="C174" s="266"/>
      <c r="D174" s="266"/>
      <c r="E174" s="266"/>
      <c r="F174" s="266"/>
      <c r="G174" s="266"/>
      <c r="H174" s="266"/>
    </row>
    <row r="175" spans="1:8">
      <c r="A175" s="265"/>
      <c r="B175" s="36"/>
      <c r="C175" s="266"/>
      <c r="D175" s="266"/>
      <c r="E175" s="266"/>
      <c r="F175" s="266"/>
      <c r="G175" s="266"/>
      <c r="H175" s="266"/>
    </row>
    <row r="176" spans="1:8">
      <c r="A176" s="265"/>
      <c r="B176" s="36"/>
      <c r="C176" s="266"/>
      <c r="D176" s="266"/>
      <c r="E176" s="266"/>
      <c r="F176" s="266"/>
      <c r="G176" s="266"/>
      <c r="H176" s="266"/>
    </row>
    <row r="177" spans="1:8">
      <c r="A177" s="265"/>
      <c r="B177" s="36"/>
      <c r="C177" s="266"/>
      <c r="D177" s="266"/>
      <c r="E177" s="266"/>
      <c r="F177" s="266"/>
      <c r="G177" s="266"/>
      <c r="H177" s="266"/>
    </row>
    <row r="178" spans="1:8">
      <c r="A178" s="265"/>
      <c r="B178" s="36"/>
      <c r="C178" s="266"/>
      <c r="D178" s="266"/>
      <c r="E178" s="266"/>
      <c r="F178" s="266"/>
      <c r="G178" s="266"/>
      <c r="H178" s="266"/>
    </row>
    <row r="179" spans="1:8">
      <c r="A179" s="265"/>
      <c r="B179" s="36"/>
      <c r="C179" s="266"/>
      <c r="D179" s="266"/>
      <c r="E179" s="266"/>
      <c r="F179" s="266"/>
      <c r="G179" s="266"/>
      <c r="H179" s="266"/>
    </row>
    <row r="180" spans="1:8">
      <c r="A180" s="265"/>
      <c r="B180" s="36"/>
      <c r="C180" s="266"/>
      <c r="D180" s="266"/>
      <c r="E180" s="266"/>
      <c r="F180" s="266"/>
      <c r="G180" s="266"/>
      <c r="H180" s="266"/>
    </row>
    <row r="181" spans="1:8">
      <c r="A181" s="265"/>
      <c r="B181" s="36"/>
      <c r="C181" s="266"/>
      <c r="D181" s="266"/>
      <c r="E181" s="266"/>
      <c r="F181" s="266"/>
      <c r="G181" s="266"/>
      <c r="H181" s="266"/>
    </row>
    <row r="182" spans="1:8">
      <c r="A182" s="265"/>
      <c r="B182" s="36"/>
      <c r="C182" s="266"/>
      <c r="D182" s="266"/>
      <c r="E182" s="266"/>
      <c r="F182" s="266"/>
      <c r="G182" s="266"/>
      <c r="H182" s="266"/>
    </row>
    <row r="183" spans="1:8">
      <c r="A183" s="265"/>
      <c r="B183" s="36"/>
      <c r="C183" s="266"/>
      <c r="D183" s="266"/>
      <c r="E183" s="266"/>
      <c r="F183" s="266"/>
      <c r="G183" s="266"/>
      <c r="H183" s="266"/>
    </row>
    <row r="184" spans="1:8">
      <c r="A184" s="265"/>
      <c r="B184" s="36"/>
      <c r="C184" s="266"/>
      <c r="D184" s="266"/>
      <c r="E184" s="266"/>
      <c r="F184" s="266"/>
      <c r="G184" s="266"/>
      <c r="H184" s="266"/>
    </row>
    <row r="185" spans="1:8">
      <c r="A185" s="265"/>
      <c r="B185" s="36"/>
      <c r="C185" s="266"/>
      <c r="D185" s="266"/>
      <c r="E185" s="266"/>
      <c r="F185" s="266"/>
      <c r="G185" s="266"/>
      <c r="H185" s="266"/>
    </row>
    <row r="186" spans="1:8">
      <c r="A186" s="265"/>
      <c r="B186" s="36"/>
      <c r="C186" s="266"/>
      <c r="D186" s="266"/>
      <c r="E186" s="266"/>
      <c r="F186" s="266"/>
      <c r="G186" s="266"/>
      <c r="H186" s="266"/>
    </row>
    <row r="187" spans="1:8">
      <c r="A187" s="265"/>
      <c r="B187" s="36"/>
      <c r="C187" s="266"/>
      <c r="D187" s="266"/>
      <c r="E187" s="266"/>
      <c r="F187" s="266"/>
      <c r="G187" s="266"/>
      <c r="H187" s="266"/>
    </row>
    <row r="188" spans="1:8">
      <c r="A188" s="265"/>
      <c r="B188" s="36"/>
      <c r="C188" s="266"/>
      <c r="D188" s="266"/>
      <c r="E188" s="266"/>
      <c r="F188" s="266"/>
      <c r="G188" s="266"/>
      <c r="H188" s="266"/>
    </row>
    <row r="189" spans="1:8">
      <c r="A189" s="265"/>
      <c r="B189" s="36"/>
      <c r="C189" s="266"/>
      <c r="D189" s="266"/>
      <c r="E189" s="266"/>
      <c r="F189" s="266"/>
      <c r="G189" s="266"/>
      <c r="H189" s="266"/>
    </row>
    <row r="190" spans="1:8">
      <c r="A190" s="265"/>
      <c r="B190" s="36"/>
      <c r="C190" s="266"/>
      <c r="D190" s="266"/>
      <c r="E190" s="266"/>
      <c r="F190" s="266"/>
      <c r="G190" s="266"/>
      <c r="H190" s="266"/>
    </row>
    <row r="191" spans="1:8">
      <c r="A191" s="265"/>
      <c r="B191" s="36"/>
      <c r="C191" s="266"/>
      <c r="D191" s="266"/>
      <c r="E191" s="266"/>
      <c r="F191" s="266"/>
      <c r="G191" s="266"/>
      <c r="H191" s="266"/>
    </row>
    <row r="192" spans="1:8">
      <c r="A192" s="265"/>
      <c r="B192" s="36"/>
      <c r="C192" s="266"/>
      <c r="D192" s="266"/>
      <c r="E192" s="266"/>
      <c r="F192" s="266"/>
      <c r="G192" s="266"/>
      <c r="H192" s="266"/>
    </row>
    <row r="193" spans="1:8">
      <c r="A193" s="265"/>
      <c r="B193" s="36"/>
      <c r="C193" s="266"/>
      <c r="D193" s="266"/>
      <c r="E193" s="266"/>
      <c r="F193" s="266"/>
      <c r="G193" s="266"/>
      <c r="H193" s="266"/>
    </row>
    <row r="194" spans="1:8">
      <c r="A194" s="265"/>
      <c r="B194" s="36"/>
      <c r="C194" s="266"/>
      <c r="D194" s="266"/>
      <c r="E194" s="266"/>
      <c r="F194" s="266"/>
      <c r="G194" s="266"/>
      <c r="H194" s="266"/>
    </row>
    <row r="195" spans="1:8">
      <c r="A195" s="265"/>
      <c r="B195" s="36"/>
      <c r="C195" s="266"/>
      <c r="D195" s="266"/>
      <c r="E195" s="266"/>
      <c r="F195" s="266"/>
      <c r="G195" s="266"/>
      <c r="H195" s="266"/>
    </row>
    <row r="196" spans="1:8">
      <c r="A196" s="265"/>
      <c r="B196" s="36"/>
      <c r="C196" s="266"/>
      <c r="D196" s="266"/>
      <c r="E196" s="266"/>
      <c r="F196" s="266"/>
      <c r="G196" s="266"/>
      <c r="H196" s="266"/>
    </row>
    <row r="197" spans="1:8">
      <c r="A197" s="265"/>
      <c r="B197" s="36"/>
      <c r="C197" s="266"/>
      <c r="D197" s="266"/>
      <c r="E197" s="266"/>
      <c r="F197" s="266"/>
      <c r="G197" s="266"/>
      <c r="H197" s="266"/>
    </row>
    <row r="198" spans="1:8">
      <c r="A198" s="265"/>
      <c r="B198" s="36"/>
      <c r="C198" s="266"/>
      <c r="D198" s="266"/>
      <c r="E198" s="266"/>
      <c r="F198" s="266"/>
      <c r="G198" s="266"/>
      <c r="H198" s="266"/>
    </row>
    <row r="199" spans="1:8">
      <c r="A199" s="265"/>
      <c r="B199" s="36"/>
      <c r="C199" s="266"/>
      <c r="D199" s="266"/>
      <c r="E199" s="266"/>
      <c r="F199" s="266"/>
      <c r="G199" s="266"/>
      <c r="H199" s="266"/>
    </row>
    <row r="200" spans="1:8">
      <c r="A200" s="265"/>
      <c r="B200" s="36"/>
      <c r="C200" s="266"/>
      <c r="D200" s="266"/>
      <c r="E200" s="266"/>
      <c r="F200" s="266"/>
      <c r="G200" s="266"/>
      <c r="H200" s="266"/>
    </row>
    <row r="201" spans="1:8">
      <c r="A201" s="265"/>
      <c r="B201" s="36"/>
      <c r="C201" s="266"/>
      <c r="D201" s="266"/>
      <c r="E201" s="266"/>
      <c r="F201" s="266"/>
      <c r="G201" s="266"/>
      <c r="H201" s="266"/>
    </row>
    <row r="202" spans="1:8">
      <c r="A202" s="265"/>
      <c r="B202" s="36"/>
      <c r="C202" s="266"/>
      <c r="D202" s="266"/>
      <c r="E202" s="266"/>
      <c r="F202" s="266"/>
      <c r="G202" s="266"/>
      <c r="H202" s="266"/>
    </row>
    <row r="203" spans="1:8">
      <c r="A203" s="265"/>
      <c r="B203" s="36"/>
      <c r="C203" s="266"/>
      <c r="D203" s="266"/>
      <c r="E203" s="266"/>
      <c r="F203" s="266"/>
      <c r="G203" s="266"/>
      <c r="H203" s="266"/>
    </row>
    <row r="204" spans="1:8">
      <c r="A204" s="265"/>
      <c r="B204" s="36"/>
      <c r="C204" s="266"/>
      <c r="D204" s="266"/>
      <c r="E204" s="266"/>
      <c r="F204" s="266"/>
      <c r="G204" s="266"/>
      <c r="H204" s="266"/>
    </row>
    <row r="205" spans="1:8">
      <c r="A205" s="265"/>
      <c r="B205" s="36"/>
      <c r="C205" s="266"/>
      <c r="D205" s="266"/>
      <c r="E205" s="266"/>
      <c r="F205" s="266"/>
      <c r="G205" s="266"/>
      <c r="H205" s="266"/>
    </row>
    <row r="206" spans="1:8">
      <c r="A206" s="265"/>
      <c r="B206" s="36"/>
      <c r="C206" s="266"/>
      <c r="D206" s="266"/>
      <c r="E206" s="266"/>
      <c r="F206" s="266"/>
      <c r="G206" s="266"/>
      <c r="H206" s="266"/>
    </row>
    <row r="207" spans="1:8">
      <c r="A207" s="265"/>
      <c r="B207" s="36"/>
      <c r="C207" s="266"/>
      <c r="D207" s="266"/>
      <c r="E207" s="266"/>
      <c r="F207" s="223"/>
      <c r="G207" s="266"/>
      <c r="H207" s="266"/>
    </row>
  </sheetData>
  <customSheetViews>
    <customSheetView guid="{F165901F-2ED3-463B-B2D8-F03C10664774}">
      <selection sqref="A1:F1"/>
      <pageMargins left="0.45" right="0.19" top="0.28000000000000003" bottom="0.31" header="0.18" footer="0.23"/>
      <pageSetup paperSize="9" fitToWidth="2" orientation="landscape" r:id="rId1"/>
      <headerFooter alignWithMargins="0"/>
    </customSheetView>
    <customSheetView guid="{4815BE6A-DAE3-4DF6-B77E-1B568730B529}">
      <selection sqref="A1:F1"/>
      <pageMargins left="0.45" right="0.19" top="0.28000000000000003" bottom="0.31" header="0.18" footer="0.23"/>
      <pageSetup paperSize="9" fitToWidth="2" orientation="landscape" r:id="rId2"/>
      <headerFooter alignWithMargins="0"/>
    </customSheetView>
  </customSheetViews>
  <mergeCells count="5">
    <mergeCell ref="F6:H6"/>
    <mergeCell ref="C6:E6"/>
    <mergeCell ref="A4:H4"/>
    <mergeCell ref="G1:H1"/>
    <mergeCell ref="A1:F1"/>
  </mergeCells>
  <phoneticPr fontId="0" type="noConversion"/>
  <hyperlinks>
    <hyperlink ref="G1" location="Indhold!A1" display="Tilbage til indholdsoversigten"/>
  </hyperlinks>
  <pageMargins left="0.45" right="0.19" top="0.28000000000000003" bottom="0.31" header="0.18" footer="0.23"/>
  <pageSetup paperSize="9" fitToWidth="2" orientation="landscape"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CE9E0846B29A140A4EA14611DFB9ED4" ma:contentTypeVersion="16" ma:contentTypeDescription="Opret et nyt dokument." ma:contentTypeScope="" ma:versionID="e73a0acbdd8b8b740e157aff6f0b03f3">
  <xsd:schema xmlns:xsd="http://www.w3.org/2001/XMLSchema" xmlns:xs="http://www.w3.org/2001/XMLSchema" xmlns:p="http://schemas.microsoft.com/office/2006/metadata/properties" xmlns:ns2="e71e24c0-7bc6-460c-8d4c-87d9a3cb8fe6" targetNamespace="http://schemas.microsoft.com/office/2006/metadata/properties" ma:root="true" ma:fieldsID="ec68f8356f73b7d89ee54967141a011c" ns2:_="">
    <xsd:import namespace="e71e24c0-7bc6-460c-8d4c-87d9a3cb8fe6"/>
    <xsd:element name="properties">
      <xsd:complexType>
        <xsd:sequence>
          <xsd:element name="documentManagement">
            <xsd:complexType>
              <xsd:all>
                <xsd:element ref="ns2:_x0024_Resources_x003a_SILocalization_x002c_1FF075C0_x002d_6FC7_x002d_4BC7_x002d_95E5_x002d_8748F3B91700" minOccurs="0"/>
                <xsd:element ref="ns2:_x0024_Resources_x003a_SILocalization_x002c_00ACCB6D_x002d_63E9_x002d_4C2B_x002d_ADD8_x002d_3BEB97C1EF26" minOccurs="0"/>
                <xsd:element ref="ns2:_x0024_Resources_x003a_SILocalization_x002c_2A847938_x002d_2AE0_x002d_4524_x002d_B061_x002d_23E9801152CA" minOccurs="0"/>
                <xsd:element ref="ns2:_x0024_Resources_x003a_SILocalization_x002c_BE5601D0_x002d_D879_x002d_4DD1_x002d_A08E_x002d_5646297984B4" minOccurs="0"/>
                <xsd:element ref="ns2:_x0024_Resources_x003a_SILocalization_x002c_SI_x002e_PersonalLibrary_x002e_CheckedOutFrom360FieldId" minOccurs="0"/>
                <xsd:element ref="ns2:Checked_x0020_Out_x0020_From_x0020_360_x00b0__x0020_By" minOccurs="0"/>
                <xsd:element ref="ns2:Checked_x0020_In_x0020_From_x0020_360_x00b0__x0020_By" minOccurs="0"/>
                <xsd:element ref="ns2:Document_x0020_number" minOccurs="0"/>
                <xsd:element ref="ns2:FileRecNo" minOccurs="0"/>
                <xsd:element ref="ns2:_x0024_Resources_x003a_SILocalization_x002c_9FAAD48B_x002d_B0D9_x002d_4ea4_x002d_88D3_x002d_6170FF9A7B5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1e24c0-7bc6-460c-8d4c-87d9a3cb8fe6" elementFormDefault="qualified">
    <xsd:import namespace="http://schemas.microsoft.com/office/2006/documentManagement/types"/>
    <xsd:import namespace="http://schemas.microsoft.com/office/infopath/2007/PartnerControls"/>
    <xsd:element name="_x0024_Resources_x003a_SILocalization_x002c_1FF075C0_x002d_6FC7_x002d_4BC7_x002d_95E5_x002d_8748F3B91700" ma:index="8" nillable="true" ma:displayName="Filversion" ma:internalName="_x0024_Resources_x003a_SILocalization_x002c_1FF075C0_x002d_6FC7_x002d_4BC7_x002d_95E5_x002d_8748F3B91700">
      <xsd:simpleType>
        <xsd:restriction base="dms:Text"/>
      </xsd:simpleType>
    </xsd:element>
    <xsd:element name="_x0024_Resources_x003a_SILocalization_x002c_00ACCB6D_x002d_63E9_x002d_4C2B_x002d_ADD8_x002d_3BEB97C1EF26" ma:index="9" nillable="true" ma:displayName="Filvariant" ma:internalName="_x0024_Resources_x003a_SILocalization_x002c_00ACCB6D_x002d_63E9_x002d_4C2B_x002d_ADD8_x002d_3BEB97C1EF26">
      <xsd:simpleType>
        <xsd:restriction base="dms:Text"/>
      </xsd:simpleType>
    </xsd:element>
    <xsd:element name="_x0024_Resources_x003a_SILocalization_x002c_2A847938_x002d_2AE0_x002d_4524_x002d_B061_x002d_23E9801152CA" ma:index="10" nillable="true" ma:displayName="Filstatus" ma:internalName="_x0024_Resources_x003a_SILocalization_x002c_2A847938_x002d_2AE0_x002d_4524_x002d_B061_x002d_23E9801152CA">
      <xsd:simpleType>
        <xsd:restriction base="dms:Text"/>
      </xsd:simpleType>
    </xsd:element>
    <xsd:element name="_x0024_Resources_x003a_SILocalization_x002c_BE5601D0_x002d_D879_x002d_4DD1_x002d_A08E_x002d_5646297984B4" ma:index="11" nillable="true" ma:displayName="Dok.ver.id" ma:internalName="_x0024_Resources_x003a_SILocalization_x002c_BE5601D0_x002d_D879_x002d_4DD1_x002d_A08E_x002d_5646297984B4">
      <xsd:simpleType>
        <xsd:restriction base="dms:Text"/>
      </xsd:simpleType>
    </xsd:element>
    <xsd:element name="_x0024_Resources_x003a_SILocalization_x002c_SI_x002e_PersonalLibrary_x002e_CheckedOutFrom360FieldId" ma:index="12" nillable="true" ma:displayName="Checket ud af 360°" ma:default="0" ma:internalName="_x0024_Resources_x003a_SILocalization_x002c_SI_x002e_PersonalLibrary_x002e_CheckedOutFrom360FieldId">
      <xsd:simpleType>
        <xsd:restriction base="dms:Boolean"/>
      </xsd:simpleType>
    </xsd:element>
    <xsd:element name="Checked_x0020_Out_x0020_From_x0020_360_x00b0__x0020_By" ma:index="13" nillable="true" ma:displayName="Checked Out From 360° By" ma:internalName="Checked_x0020_Out_x0020_From_x0020_360_x00b0__x0020_By">
      <xsd:simpleType>
        <xsd:restriction base="dms:Text"/>
      </xsd:simpleType>
    </xsd:element>
    <xsd:element name="Checked_x0020_In_x0020_From_x0020_360_x00b0__x0020_By" ma:index="14" nillable="true" ma:displayName="Checked In From 360° By" ma:internalName="Checked_x0020_In_x0020_From_x0020_360_x00b0__x0020_By">
      <xsd:simpleType>
        <xsd:restriction base="dms:Text"/>
      </xsd:simpleType>
    </xsd:element>
    <xsd:element name="Document_x0020_number" ma:index="15" nillable="true" ma:displayName="Dokumentnummer" ma:internalName="Document_x0020_number">
      <xsd:simpleType>
        <xsd:restriction base="dms:Text"/>
      </xsd:simpleType>
    </xsd:element>
    <xsd:element name="FileRecNo" ma:index="16" nillable="true" ma:displayName="FileRecNo" ma:internalName="FileRecNo">
      <xsd:simpleType>
        <xsd:restriction base="dms:Text"/>
      </xsd:simpleType>
    </xsd:element>
    <xsd:element name="_x0024_Resources_x003a_SILocalization_x002c_9FAAD48B_x002d_B0D9_x002d_4ea4_x002d_88D3_x002d_6170FF9A7B50" ma:index="17" nillable="true" ma:displayName="Dokumenttitel" ma:internalName="_x0024_Resources_x003a_SILocalization_x002c_9FAAD48B_x002d_B0D9_x002d_4ea4_x002d_88D3_x002d_6170FF9A7B50">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hecked_x0020_In_x0020_From_x0020_360_x00b0__x0020_By xmlns="e71e24c0-7bc6-460c-8d4c-87d9a3cb8fe6" xsi:nil="true"/>
    <_x0024_Resources_x003a_SILocalization_x002c_1FF075C0_x002d_6FC7_x002d_4BC7_x002d_95E5_x002d_8748F3B91700 xmlns="e71e24c0-7bc6-460c-8d4c-87d9a3cb8fe6" xsi:nil="true"/>
    <_x0024_Resources_x003a_SILocalization_x002c_2A847938_x002d_2AE0_x002d_4524_x002d_B061_x002d_23E9801152CA xmlns="e71e24c0-7bc6-460c-8d4c-87d9a3cb8fe6" xsi:nil="true"/>
    <_x0024_Resources_x003a_SILocalization_x002c_BE5601D0_x002d_D879_x002d_4DD1_x002d_A08E_x002d_5646297984B4 xmlns="e71e24c0-7bc6-460c-8d4c-87d9a3cb8fe6" xsi:nil="true"/>
    <_x0024_Resources_x003a_SILocalization_x002c_SI_x002e_PersonalLibrary_x002e_CheckedOutFrom360FieldId xmlns="e71e24c0-7bc6-460c-8d4c-87d9a3cb8fe6">false</_x0024_Resources_x003a_SILocalization_x002c_SI_x002e_PersonalLibrary_x002e_CheckedOutFrom360FieldId>
    <FileRecNo xmlns="e71e24c0-7bc6-460c-8d4c-87d9a3cb8fe6" xsi:nil="true"/>
    <_x0024_Resources_x003a_SILocalization_x002c_9FAAD48B_x002d_B0D9_x002d_4ea4_x002d_88D3_x002d_6170FF9A7B50 xmlns="e71e24c0-7bc6-460c-8d4c-87d9a3cb8fe6">
      <Url xsi:nil="true"/>
      <Description xsi:nil="true"/>
    </_x0024_Resources_x003a_SILocalization_x002c_9FAAD48B_x002d_B0D9_x002d_4ea4_x002d_88D3_x002d_6170FF9A7B50>
    <_x0024_Resources_x003a_SILocalization_x002c_00ACCB6D_x002d_63E9_x002d_4C2B_x002d_ADD8_x002d_3BEB97C1EF26 xmlns="e71e24c0-7bc6-460c-8d4c-87d9a3cb8fe6" xsi:nil="true"/>
    <Checked_x0020_Out_x0020_From_x0020_360_x00b0__x0020_By xmlns="e71e24c0-7bc6-460c-8d4c-87d9a3cb8fe6" xsi:nil="true"/>
    <Document_x0020_number xmlns="e71e24c0-7bc6-460c-8d4c-87d9a3cb8fe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08AEA6-BF91-4F04-B870-4FC4CD42E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1e24c0-7bc6-460c-8d4c-87d9a3cb8f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EC2D08-ADA0-47E3-9719-67B672610C90}">
  <ds:schemaRefs>
    <ds:schemaRef ds:uri="e71e24c0-7bc6-460c-8d4c-87d9a3cb8fe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A4ED45E-6CFF-4982-AD1C-62249267FD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33</vt:i4>
      </vt:variant>
    </vt:vector>
  </HeadingPairs>
  <TitlesOfParts>
    <vt:vector size="33" baseType="lpstr">
      <vt:lpstr>Indhold</vt:lpstr>
      <vt:lpstr>22.01. Frie grundskoler</vt:lpstr>
      <vt:lpstr>22.11.  Efterskoler</vt:lpstr>
      <vt:lpstr>22.22. Bidrag til frie gr+efter</vt:lpstr>
      <vt:lpstr>22.31. Frie fagskoler</vt:lpstr>
      <vt:lpstr>31.01. Erhvervsudd.</vt:lpstr>
      <vt:lpstr>31.02 EUX</vt:lpstr>
      <vt:lpstr>31.11. 31.13 AUB</vt:lpstr>
      <vt:lpstr>31.12. Skoleoplæring</vt:lpstr>
      <vt:lpstr>32.01. Fodterapeutudd.</vt:lpstr>
      <vt:lpstr>34.01. Adgangsgivende kurser</vt:lpstr>
      <vt:lpstr>35.01. Lokomotivførerudd.</vt:lpstr>
      <vt:lpstr>36.01. Fiskeriudd.</vt:lpstr>
      <vt:lpstr>38.21. Skolehjem +landbr kostaf</vt:lpstr>
      <vt:lpstr>41.01. Erhvervsgymn. udd.</vt:lpstr>
      <vt:lpstr>42.02. Almengymnasiale udd.</vt:lpstr>
      <vt:lpstr>42.11. Gymnasiale suppl.kurser</vt:lpstr>
      <vt:lpstr>43.01. Private gymnasier HF</vt:lpstr>
      <vt:lpstr>43.02. Øvrige tilskud</vt:lpstr>
      <vt:lpstr>48.21 Kostgymnasier</vt:lpstr>
      <vt:lpstr>55.01 Forberedende Grunduddan.</vt:lpstr>
      <vt:lpstr>72.01AMU indenf.FKB</vt:lpstr>
      <vt:lpstr> 72.03 ÅU udenf.FBK</vt:lpstr>
      <vt:lpstr>72.41. TAMU</vt:lpstr>
      <vt:lpstr>74.02. Almen voksenudd.</vt:lpstr>
      <vt:lpstr>75.01. Hhx- og htx-enkeltfag</vt:lpstr>
      <vt:lpstr>75.02. Adgangskurser</vt:lpstr>
      <vt:lpstr>75.05. Adgangskurser</vt:lpstr>
      <vt:lpstr>76.11. Pædagogikum</vt:lpstr>
      <vt:lpstr>83.01. Introkurser og brobygn.</vt:lpstr>
      <vt:lpstr>Ark1</vt:lpstr>
      <vt:lpstr>Ark2</vt:lpstr>
      <vt:lpstr>l</vt:lpstr>
    </vt:vector>
  </TitlesOfParts>
  <Company>Børne- og Undervisningsministeriet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Takstkatalog for FFL 2023</dc:title>
  <dc:creator>Børne- og Undervisningsministeriet</dc:creator>
  <cp:lastModifiedBy>Mathilde Svane Madsen</cp:lastModifiedBy>
  <cp:lastPrinted>2022-01-31T08:21:43Z</cp:lastPrinted>
  <dcterms:created xsi:type="dcterms:W3CDTF">1999-11-30T13:49:30Z</dcterms:created>
  <dcterms:modified xsi:type="dcterms:W3CDTF">2024-11-21T10:05:19Z</dcterms:modified>
</cp:coreProperties>
</file>